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yfa1" sheetId="1" r:id="rId1"/>
    <sheet name="Sayfa2" sheetId="2" r:id="rId2"/>
    <sheet name="Sayf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<sst xmlns="http://schemas.openxmlformats.org/spreadsheetml/2006/main" count="97" uniqueCount="97">
  <si>
    <t>AVCILAR</t>
  </si>
  <si>
    <t>BAĞCILAR</t>
  </si>
  <si>
    <t>BAHÇELİEVLER</t>
  </si>
  <si>
    <t>BAKIRKÖY</t>
  </si>
  <si>
    <t>BAYRAMPAŞA</t>
  </si>
  <si>
    <t>BEŞİKTAŞ</t>
  </si>
  <si>
    <t>BEYKOZ</t>
  </si>
  <si>
    <t>BEYOĞLU</t>
  </si>
  <si>
    <t>BÜYÜKÇEKMECE</t>
  </si>
  <si>
    <t>ESENYURT</t>
  </si>
  <si>
    <t>ÇATALCA</t>
  </si>
  <si>
    <t>ESENLER</t>
  </si>
  <si>
    <t>EYÜP</t>
  </si>
  <si>
    <t>FATİH</t>
  </si>
  <si>
    <t>GAZİOSMANPAŞA</t>
  </si>
  <si>
    <t>ARNAVUTKÖY</t>
  </si>
  <si>
    <t>GÜNGÖREN</t>
  </si>
  <si>
    <t>KADIKÖY</t>
  </si>
  <si>
    <t>KAĞITHANE</t>
  </si>
  <si>
    <t>KARTAL</t>
  </si>
  <si>
    <t>KÜÇÜKÇEKMECE</t>
  </si>
  <si>
    <t>MALTEPE</t>
  </si>
  <si>
    <t>PENDİK</t>
  </si>
  <si>
    <t>SARIYER</t>
  </si>
  <si>
    <t>SİLİVRİ</t>
  </si>
  <si>
    <t>SULTANBEYLİ</t>
  </si>
  <si>
    <t>ŞİLE</t>
  </si>
  <si>
    <t>TUZLA</t>
  </si>
  <si>
    <t>ÜMRANİYE</t>
  </si>
  <si>
    <t>ÇEKMEKÖY</t>
  </si>
  <si>
    <t>ÜSKÜDAR</t>
  </si>
  <si>
    <t>ZEYTİNBURNU</t>
  </si>
  <si>
    <t>ŞİŞLİ</t>
  </si>
  <si>
    <t xml:space="preserve">ADALAR </t>
  </si>
  <si>
    <t>BEYLİKDÜZÜ</t>
  </si>
  <si>
    <t>İLÇE VE İLK KADEME BELEDİYE PAYLARI</t>
  </si>
  <si>
    <t>BELEDİYELER</t>
  </si>
  <si>
    <t>SN</t>
  </si>
  <si>
    <t>TJK PAYLARI (5216 SAYILI BÜYÜKŞEHİR BELEDİYESİ KANUNU 23/c MADDESİ)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</si>
  <si>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</si>
  <si>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</si>
  <si>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</si>
  <si>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</si>
  <si>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</si>
  <si>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</si>
  <si>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</si>
  <si>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</si>
  <si>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</si>
  <si>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</si>
  <si>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</si>
  <si>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</si>
  <si>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</si>
  <si>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</si>
  <si>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</si>
  <si>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</si>
  <si>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</si>
  <si>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</si>
  <si>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</si>
  <si>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</si>
  <si>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</si>
  <si>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</si>
  <si>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</si>
  <si>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</si>
  <si>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</si>
  <si>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</si>
  <si>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</si>
  <si>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</si>
  <si>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</si>
  <si>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</si>
  <si>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</si>
  <si>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</si>
  <si>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ATAŞEHİR</t>
  </si>
  <si>
    <t>33.</t>
  </si>
  <si>
    <t>BAŞAKŞEHİR</t>
  </si>
  <si>
    <t>34.</t>
  </si>
  <si>
    <t>SANCAKTEPE</t>
  </si>
  <si>
    <t>35.</t>
  </si>
  <si>
    <t>SULTANGAZİ</t>
  </si>
  <si>
    <t>36.</t>
  </si>
  <si>
    <t>37.</t>
  </si>
  <si>
    <t>38.</t>
  </si>
  <si>
    <t>39.</t>
  </si>
  <si>
    <t>2013 YILI</t>
  </si>
  <si>
    <t>OCAK    (TL)</t>
  </si>
  <si>
    <t>NİSAN (TL)</t>
  </si>
  <si>
    <t>MAYIS    (TL)</t>
  </si>
  <si>
    <t>HAZİRAN    (TL)</t>
  </si>
  <si>
    <t>MART     (TL)</t>
  </si>
  <si>
    <t>TEMMUZ    (TL)</t>
  </si>
  <si>
    <t>AĞUSTOS    (TL)</t>
  </si>
  <si>
    <t>EYLÜL    (TL)</t>
  </si>
  <si>
    <t>EKİM      (TL)</t>
  </si>
  <si>
    <t>KASIM      (TL)</t>
  </si>
  <si>
    <t>ARALIK      (TL)</t>
  </si>
  <si>
    <t>TOPLAM    (TL)</t>
  </si>
  <si>
    <t>ŞUBAT    (TL)</t>
  </si>
  <si>
    <t>Not: Aralık ayında  İstanbul'da koşu yapılmadığından TJK'dan hesaplarımıza pay aktarımı olmamıştır.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</si>
</sst>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_T_L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4" xfId="0" applyFont="1" applyFill="1" applyBorder="1" applyAlignment="1">
      <alignment horizontal="left"/>
    </xf>
    <xf numFmtId="49" fontId="3" fillId="0" borderId="15" xfId="0" applyNumberFormat="1" applyFont="1" applyBorder="1" applyAlignment="1">
      <alignment horizontal="center" wrapText="1"/>
    </xf>
    <xf numFmtId="4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/>
    </xf>
    <xf numFmtId="2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" fontId="0" fillId="0" borderId="16" xfId="53" applyNumberFormat="1" applyBorder="1" applyAlignment="1">
      <alignment/>
      <protection/>
    </xf>
    <xf numFmtId="4" fontId="0" fillId="0" borderId="17" xfId="53" applyNumberForma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0" fillId="0" borderId="0" xfId="53" applyNumberFormat="1" applyBorder="1" applyAlignment="1">
      <alignment/>
      <protection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4" fontId="0" fillId="0" borderId="17" xfId="0" applyNumberFormat="1" applyBorder="1" applyAlignment="1">
      <alignment/>
    </xf>
    <xf numFmtId="49" fontId="3" fillId="0" borderId="18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4" fontId="0" fillId="0" borderId="20" xfId="53" applyNumberFormat="1" applyBorder="1" applyAlignment="1">
      <alignment/>
      <protection/>
    </xf>
    <xf numFmtId="4" fontId="0" fillId="0" borderId="21" xfId="53" applyNumberFormat="1" applyBorder="1" applyAlignment="1">
      <alignment/>
      <protection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41" fillId="0" borderId="0" xfId="0" applyFont="1" applyBorder="1" applyAlignment="1">
      <alignment horizontal="left"/>
    </xf>
    <xf numFmtId="4" fontId="0" fillId="0" borderId="16" xfId="50" applyNumberFormat="1" applyBorder="1" applyAlignment="1">
      <alignment/>
      <protection/>
    </xf>
    <xf numFmtId="4" fontId="0" fillId="0" borderId="17" xfId="50" applyNumberFormat="1" applyBorder="1" applyAlignment="1">
      <alignment/>
      <protection/>
    </xf>
    <xf numFmtId="4" fontId="0" fillId="0" borderId="16" xfId="51" applyNumberFormat="1" applyBorder="1" applyAlignment="1">
      <alignment/>
      <protection/>
    </xf>
    <xf numFmtId="4" fontId="0" fillId="0" borderId="17" xfId="51" applyNumberFormat="1" applyBorder="1" applyAlignment="1">
      <alignment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2 2" xfId="51"/>
    <cellStyle name="Normal 3" xfId="52"/>
    <cellStyle name="Normal_Sayfa1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rat.siper\Desktop\TJK%20DOSYASI%20%20G&#220;NCEL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&quot;"/>
      <sheetName val="TEMMUZ 2004  "/>
      <sheetName val="AĞUSTOS 2004  "/>
      <sheetName val="EYLÜL 2004"/>
      <sheetName val="EKİM 2004 "/>
      <sheetName val="KASIM 2004 "/>
      <sheetName val=" NİSAN  2005"/>
      <sheetName val="MAYIS 2005"/>
      <sheetName val="HAZİRAN 2005 "/>
      <sheetName val="&quot;TEMMUZ 2005  "/>
      <sheetName val="AĞUSTOS 2005 "/>
      <sheetName val="EYLÜL 2005 "/>
      <sheetName val="EKİM 2005"/>
      <sheetName val="KASIM 2005"/>
      <sheetName val="NİSAN 2006"/>
      <sheetName val="MAYIS 2006"/>
      <sheetName val="HAZİRAN 2006"/>
      <sheetName val="TEMMUZ 2006"/>
      <sheetName val="AĞUSTOS 2006"/>
      <sheetName val="EYLÜL 2006"/>
      <sheetName val="EKİM 2006"/>
      <sheetName val="KASIM 2006 "/>
      <sheetName val="OCAK 2007"/>
      <sheetName val="ŞUBAT 2007"/>
      <sheetName val="MART 2007 "/>
      <sheetName val="NİSAN 2007 "/>
      <sheetName val="MAYIS 2007"/>
      <sheetName val="HAZİRAN 2007"/>
      <sheetName val="TEMMUZ 2007 "/>
      <sheetName val="AĞUSTOS 2007"/>
      <sheetName val="EYLÜL 2007"/>
      <sheetName val="EKİM 2007"/>
      <sheetName val="KASIM 2007"/>
      <sheetName val="ARALIK 2007"/>
      <sheetName val="OCAK 2008"/>
      <sheetName val="ŞUBAT 2008"/>
      <sheetName val="MART 2008"/>
      <sheetName val="NİSAN 2008"/>
      <sheetName val="MAYIS 2008"/>
      <sheetName val="HAZİRAN 2008"/>
      <sheetName val="TEMMUZ 2008"/>
      <sheetName val="AĞUSTOS 2008"/>
      <sheetName val="EYLÜL 2008"/>
      <sheetName val="EKİM 2008"/>
      <sheetName val="kASIM 2008"/>
      <sheetName val="ARALIK 2008"/>
      <sheetName val="NİSAN 2009"/>
      <sheetName val="MAYIS 2009"/>
      <sheetName val="HAZİRAN 2009"/>
      <sheetName val="TEMMUZ 2009"/>
      <sheetName val="AĞUSTOS 2009"/>
      <sheetName val="EYLÜL 2009"/>
      <sheetName val="EKİM 2009"/>
      <sheetName val="KASIM 2009"/>
      <sheetName val="ARALIK 2009"/>
      <sheetName val="OCAK 2010"/>
      <sheetName val="ŞUBAT 2010"/>
      <sheetName val="MART 2010"/>
      <sheetName val="NİSAN 2010"/>
      <sheetName val="MAYIS 2010"/>
      <sheetName val="HAZİRAN 2010"/>
      <sheetName val="TEMMUZ 2010"/>
      <sheetName val="AĞUSTOS 2010"/>
      <sheetName val="EYLÜL 2010"/>
      <sheetName val="EKİM 2010"/>
      <sheetName val="KASIM 2010"/>
      <sheetName val="ARALIK 2010"/>
      <sheetName val="OCAK 2011"/>
      <sheetName val="ŞUBAT 2011"/>
      <sheetName val="MART 2011"/>
      <sheetName val="NİSAN 2011"/>
      <sheetName val="MAYIS 2011"/>
      <sheetName val="HAZİRAN 2011"/>
      <sheetName val="TEMMUZ 2011 "/>
      <sheetName val="AĞUSTOS 2011"/>
      <sheetName val="EYLÜL 2011"/>
      <sheetName val="EKİM 2011"/>
      <sheetName val="KASIM 2011"/>
      <sheetName val="ARALIK 2011"/>
      <sheetName val="OCAK 2012"/>
      <sheetName val="ŞUBAT 2012"/>
      <sheetName val="MART 2012"/>
      <sheetName val="NİSAN 2012"/>
      <sheetName val="MAYIS 2012"/>
      <sheetName val="HAZİRAN 2012"/>
      <sheetName val="TEMMUZ 2012"/>
      <sheetName val="AĞUSTOS 2012"/>
      <sheetName val="EYLÜL 2012"/>
      <sheetName val="EKİM 2012"/>
      <sheetName val="KASIM 2012"/>
      <sheetName val="ARALIK 2012"/>
      <sheetName val="OCAK 2013"/>
      <sheetName val="ŞUBAT 2013"/>
      <sheetName val="MART 2013"/>
      <sheetName val="NİSAN 2013"/>
      <sheetName val="MAYIS 2013"/>
      <sheetName val="HAZİRAN 2013"/>
      <sheetName val="TEMMUZ 2013"/>
    </sheetNames>
    <sheetDataSet>
      <sheetData sheetId="93">
        <row r="6">
          <cell r="K6">
            <v>0.05056902890139472</v>
          </cell>
        </row>
        <row r="7">
          <cell r="I7">
            <v>14552</v>
          </cell>
        </row>
        <row r="8">
          <cell r="F8">
            <v>454756.354</v>
          </cell>
        </row>
        <row r="9">
          <cell r="I9">
            <v>186067</v>
          </cell>
        </row>
        <row r="10">
          <cell r="I10">
            <v>220364</v>
          </cell>
        </row>
        <row r="11">
          <cell r="I11">
            <v>246152</v>
          </cell>
        </row>
        <row r="12">
          <cell r="I12">
            <v>349470</v>
          </cell>
        </row>
        <row r="13">
          <cell r="I13">
            <v>428857</v>
          </cell>
        </row>
        <row r="14">
          <cell r="I14">
            <v>488258</v>
          </cell>
        </row>
        <row r="15">
          <cell r="I15">
            <v>521005</v>
          </cell>
        </row>
        <row r="16">
          <cell r="I16">
            <v>258035</v>
          </cell>
        </row>
        <row r="17">
          <cell r="I17">
            <v>318217</v>
          </cell>
        </row>
        <row r="18">
          <cell r="I18">
            <v>535916</v>
          </cell>
        </row>
        <row r="19">
          <cell r="I19">
            <v>292407</v>
          </cell>
        </row>
        <row r="20">
          <cell r="I20">
            <v>443293</v>
          </cell>
        </row>
        <row r="21">
          <cell r="I21">
            <v>721911</v>
          </cell>
        </row>
        <row r="22">
          <cell r="I22">
            <v>421356</v>
          </cell>
        </row>
        <row r="23">
          <cell r="I23">
            <v>622200</v>
          </cell>
        </row>
        <row r="24">
          <cell r="I24">
            <v>645238</v>
          </cell>
        </row>
        <row r="25">
          <cell r="I25">
            <v>269774</v>
          </cell>
        </row>
        <row r="26">
          <cell r="I26">
            <v>749024</v>
          </cell>
        </row>
        <row r="27">
          <cell r="I27">
            <v>600162</v>
          </cell>
        </row>
        <row r="28">
          <cell r="I28">
            <v>395274</v>
          </cell>
        </row>
        <row r="29">
          <cell r="I29">
            <v>307573</v>
          </cell>
        </row>
        <row r="30">
          <cell r="I30">
            <v>460955</v>
          </cell>
        </row>
        <row r="31">
          <cell r="I31">
            <v>197657</v>
          </cell>
        </row>
        <row r="32">
          <cell r="I32">
            <v>458694</v>
          </cell>
        </row>
        <row r="33">
          <cell r="I33">
            <v>137861</v>
          </cell>
        </row>
        <row r="34">
          <cell r="I34">
            <v>13260</v>
          </cell>
        </row>
        <row r="35">
          <cell r="I35">
            <v>201077</v>
          </cell>
        </row>
        <row r="36">
          <cell r="I36">
            <v>36863</v>
          </cell>
        </row>
        <row r="37">
          <cell r="I37">
            <v>553369</v>
          </cell>
        </row>
        <row r="38">
          <cell r="I38">
            <v>395758</v>
          </cell>
        </row>
        <row r="39">
          <cell r="I39">
            <v>311095</v>
          </cell>
        </row>
        <row r="40">
          <cell r="I40">
            <v>277312</v>
          </cell>
        </row>
        <row r="41">
          <cell r="I41">
            <v>492212</v>
          </cell>
        </row>
        <row r="42">
          <cell r="I42">
            <v>198165</v>
          </cell>
        </row>
        <row r="43">
          <cell r="I43">
            <v>229115</v>
          </cell>
        </row>
        <row r="44">
          <cell r="I44">
            <v>188290</v>
          </cell>
        </row>
        <row r="45">
          <cell r="I45">
            <v>302388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selection activeCell="R20" sqref="R20"/>
    </sheetView>
  </sheetViews>
  <sheetFormatPr defaultColWidth="9.140625" defaultRowHeight="12.75"/>
  <cols>
    <col min="1" max="1" width="6.8515625" style="0" customWidth="1"/>
    <col min="2" max="2" width="17.57421875" style="0" customWidth="1"/>
    <col min="3" max="3" width="10.140625" style="0" customWidth="1"/>
    <col min="4" max="4" width="9.8515625" style="0" customWidth="1"/>
    <col min="5" max="5" width="10.421875" style="0" customWidth="1"/>
    <col min="6" max="6" width="9.8515625" style="0" customWidth="1"/>
    <col min="7" max="7" width="10.00390625" style="0" customWidth="1"/>
    <col min="8" max="8" width="10.28125" style="0" customWidth="1"/>
    <col min="9" max="9" width="10.7109375" style="0" customWidth="1"/>
    <col min="10" max="10" width="10.00390625" style="0" customWidth="1"/>
    <col min="11" max="11" width="10.7109375" style="0" customWidth="1"/>
    <col min="12" max="12" width="11.140625" style="0" customWidth="1"/>
    <col min="13" max="14" width="10.28125" style="0" customWidth="1"/>
    <col min="15" max="15" width="11.8515625" style="0" customWidth="1"/>
  </cols>
  <sheetData>
    <row r="1" spans="2:5" ht="12.75">
      <c r="B1" s="10" t="s">
        <v>35</v>
      </c>
      <c r="C1" s="10"/>
      <c r="D1" s="10"/>
      <c r="E1" s="10"/>
    </row>
    <row r="2" spans="2:5" ht="12.75">
      <c r="B2" s="10" t="s">
        <v>38</v>
      </c>
      <c r="C2" s="10"/>
      <c r="D2" s="10"/>
      <c r="E2" s="10"/>
    </row>
    <row r="3" spans="2:5" ht="13.5" thickBot="1">
      <c r="B3" s="10" t="s">
        <v>82</v>
      </c>
      <c r="C3" s="10"/>
      <c r="D3" s="10"/>
      <c r="E3" s="10"/>
    </row>
    <row r="4" spans="1:15" ht="25.5" customHeight="1">
      <c r="A4" s="3" t="s">
        <v>37</v>
      </c>
      <c r="B4" s="15" t="s">
        <v>36</v>
      </c>
      <c r="C4" s="16" t="s">
        <v>83</v>
      </c>
      <c r="D4" s="28" t="s">
        <v>95</v>
      </c>
      <c r="E4" s="17" t="s">
        <v>87</v>
      </c>
      <c r="F4" s="12" t="s">
        <v>84</v>
      </c>
      <c r="G4" s="12" t="s">
        <v>85</v>
      </c>
      <c r="H4" s="12" t="s">
        <v>86</v>
      </c>
      <c r="I4" s="12" t="s">
        <v>88</v>
      </c>
      <c r="J4" s="12" t="s">
        <v>89</v>
      </c>
      <c r="K4" s="12" t="s">
        <v>90</v>
      </c>
      <c r="L4" s="12" t="s">
        <v>91</v>
      </c>
      <c r="M4" s="12" t="s">
        <v>92</v>
      </c>
      <c r="N4" s="27" t="s">
        <v>93</v>
      </c>
      <c r="O4" s="12" t="s">
        <v>94</v>
      </c>
    </row>
    <row r="5" spans="1:15" ht="12.75">
      <c r="A5" s="1" t="s">
        <v>39</v>
      </c>
      <c r="B5" s="2" t="s">
        <v>33</v>
      </c>
      <c r="C5" s="18">
        <v>718.8663604223118</v>
      </c>
      <c r="D5" s="29">
        <v>651.98</v>
      </c>
      <c r="E5" s="31">
        <f>'[1]MART 2013'!I7*'[1]MART 2013'!K6</f>
        <v>735.8805085730959</v>
      </c>
      <c r="F5" s="18">
        <v>1037.0249785054327</v>
      </c>
      <c r="G5" s="18">
        <v>1177.452374645271</v>
      </c>
      <c r="H5" s="18">
        <v>1302.4658632628118</v>
      </c>
      <c r="I5" s="18">
        <v>1136.6371460299722</v>
      </c>
      <c r="J5" s="34">
        <v>1151.5775787093296</v>
      </c>
      <c r="K5" s="36">
        <v>1118.5574642637916</v>
      </c>
      <c r="L5" s="34">
        <v>1174.5357556316264</v>
      </c>
      <c r="M5" s="36">
        <v>830.6022031264177</v>
      </c>
      <c r="N5" s="18"/>
      <c r="O5" s="13">
        <f aca="true" t="shared" si="0" ref="O5:O43">SUM(C5:N5)</f>
        <v>11035.580233170062</v>
      </c>
    </row>
    <row r="6" spans="1:15" ht="12.75">
      <c r="A6" s="3" t="s">
        <v>40</v>
      </c>
      <c r="B6" s="2" t="s">
        <v>3</v>
      </c>
      <c r="C6" s="18">
        <v>444242.02199999994</v>
      </c>
      <c r="D6" s="29">
        <v>402907.24</v>
      </c>
      <c r="E6" s="31">
        <f>'[1]MART 2013'!F8</f>
        <v>454756.354</v>
      </c>
      <c r="F6" s="18">
        <v>640856.352</v>
      </c>
      <c r="G6" s="18">
        <v>727637.0860000001</v>
      </c>
      <c r="H6" s="18">
        <v>804892.3980000002</v>
      </c>
      <c r="I6" s="18">
        <v>702414.262</v>
      </c>
      <c r="J6" s="34">
        <v>711647.088</v>
      </c>
      <c r="K6" s="36">
        <v>691241.4559999999</v>
      </c>
      <c r="L6" s="34">
        <v>725834.6860000001</v>
      </c>
      <c r="M6" s="36">
        <v>513292.07</v>
      </c>
      <c r="N6" s="18"/>
      <c r="O6" s="13">
        <f t="shared" si="0"/>
        <v>6819721.014</v>
      </c>
    </row>
    <row r="7" spans="1:15" ht="12.75">
      <c r="A7" s="4" t="s">
        <v>41</v>
      </c>
      <c r="B7" s="5" t="s">
        <v>5</v>
      </c>
      <c r="C7" s="18">
        <v>9191.678606699994</v>
      </c>
      <c r="D7" s="29">
        <v>8336.43</v>
      </c>
      <c r="E7" s="31">
        <f>'[1]MART 2013'!I9*'[1]MART 2013'!K6</f>
        <v>9409.22750059581</v>
      </c>
      <c r="F7" s="18">
        <v>13259.766813879216</v>
      </c>
      <c r="G7" s="18">
        <v>15055.320986333263</v>
      </c>
      <c r="H7" s="18">
        <v>16653.787505478394</v>
      </c>
      <c r="I7" s="18">
        <v>14533.443090321527</v>
      </c>
      <c r="J7" s="34">
        <v>14724.476727440135</v>
      </c>
      <c r="K7" s="36">
        <v>14302.269908134342</v>
      </c>
      <c r="L7" s="34">
        <v>15018.028067833277</v>
      </c>
      <c r="M7" s="36">
        <v>10620.372466267398</v>
      </c>
      <c r="N7" s="18"/>
      <c r="O7" s="13">
        <f t="shared" si="0"/>
        <v>141104.80167298336</v>
      </c>
    </row>
    <row r="8" spans="1:15" ht="12.75">
      <c r="A8" s="3" t="s">
        <v>42</v>
      </c>
      <c r="B8" s="2" t="s">
        <v>6</v>
      </c>
      <c r="C8" s="18">
        <v>10885.944656961403</v>
      </c>
      <c r="D8" s="29">
        <v>9873.05</v>
      </c>
      <c r="E8" s="31">
        <f>'[1]MART 2013'!I10*'[1]MART 2013'!K6</f>
        <v>11143.593484826946</v>
      </c>
      <c r="F8" s="18">
        <v>15703.887600561515</v>
      </c>
      <c r="G8" s="18">
        <v>17830.409228032608</v>
      </c>
      <c r="H8" s="18">
        <v>19723.514808414395</v>
      </c>
      <c r="I8" s="18">
        <v>17212.335627250468</v>
      </c>
      <c r="J8" s="34">
        <v>17438.581745100517</v>
      </c>
      <c r="K8" s="36">
        <v>16938.55119949328</v>
      </c>
      <c r="L8" s="34">
        <v>17786.242252199543</v>
      </c>
      <c r="M8" s="36">
        <v>12577.984049597988</v>
      </c>
      <c r="N8" s="18"/>
      <c r="O8" s="13">
        <f t="shared" si="0"/>
        <v>167114.09465243865</v>
      </c>
    </row>
    <row r="9" spans="1:15" ht="12.75">
      <c r="A9" s="3" t="s">
        <v>43</v>
      </c>
      <c r="B9" s="2" t="s">
        <v>7</v>
      </c>
      <c r="C9" s="18">
        <v>12159.867533718589</v>
      </c>
      <c r="D9" s="29">
        <v>11028.44</v>
      </c>
      <c r="E9" s="31">
        <f>'[1]MART 2013'!I11*'[1]MART 2013'!K6</f>
        <v>12447.667602136113</v>
      </c>
      <c r="F9" s="18">
        <v>17541.62812734121</v>
      </c>
      <c r="G9" s="18">
        <v>19917.00501124813</v>
      </c>
      <c r="H9" s="18">
        <v>22031.650438006298</v>
      </c>
      <c r="I9" s="18">
        <v>19226.601619679062</v>
      </c>
      <c r="J9" s="34">
        <v>19479.32408977865</v>
      </c>
      <c r="K9" s="36">
        <v>18920.77768990248</v>
      </c>
      <c r="L9" s="34">
        <v>19867.669414529697</v>
      </c>
      <c r="M9" s="36">
        <v>14049.917090707393</v>
      </c>
      <c r="N9" s="18"/>
      <c r="O9" s="13">
        <f t="shared" si="0"/>
        <v>186670.54861704764</v>
      </c>
    </row>
    <row r="10" spans="1:15" ht="12.75">
      <c r="A10" s="3" t="s">
        <v>44</v>
      </c>
      <c r="B10" s="2" t="s">
        <v>12</v>
      </c>
      <c r="C10" s="18">
        <v>17263.759412918178</v>
      </c>
      <c r="D10" s="29">
        <v>15657.44</v>
      </c>
      <c r="E10" s="31">
        <f>'[1]MART 2013'!I12*'[1]MART 2013'!K6</f>
        <v>17672.35853017041</v>
      </c>
      <c r="F10" s="18">
        <v>24904.41995865129</v>
      </c>
      <c r="G10" s="18">
        <v>28276.819775101903</v>
      </c>
      <c r="H10" s="18">
        <v>31279.050662070837</v>
      </c>
      <c r="I10" s="18">
        <v>27296.631626105995</v>
      </c>
      <c r="J10" s="34">
        <v>27655.429936197732</v>
      </c>
      <c r="K10" s="36">
        <v>26862.443446692367</v>
      </c>
      <c r="L10" s="34">
        <v>28206.77642389943</v>
      </c>
      <c r="M10" s="36">
        <v>19947.12423904544</v>
      </c>
      <c r="N10" s="18"/>
      <c r="O10" s="13">
        <f t="shared" si="0"/>
        <v>265022.2540108536</v>
      </c>
    </row>
    <row r="11" spans="1:15" ht="12.75">
      <c r="A11" s="3" t="s">
        <v>45</v>
      </c>
      <c r="B11" s="2" t="s">
        <v>13</v>
      </c>
      <c r="C11" s="18">
        <v>21185.463904042837</v>
      </c>
      <c r="D11" s="29">
        <v>19214.25</v>
      </c>
      <c r="E11" s="31">
        <f>'[1]MART 2013'!I13*'[1]MART 2013'!K6</f>
        <v>21686.882027565436</v>
      </c>
      <c r="F11" s="18">
        <v>30561.807394647083</v>
      </c>
      <c r="G11" s="18">
        <v>34700.295013279756</v>
      </c>
      <c r="H11" s="18">
        <v>38384.524650996405</v>
      </c>
      <c r="I11" s="18">
        <v>33497.44341224408</v>
      </c>
      <c r="J11" s="34">
        <v>33937.74777848728</v>
      </c>
      <c r="K11" s="36">
        <v>32964.62331306878</v>
      </c>
      <c r="L11" s="34">
        <v>34614.34033486204</v>
      </c>
      <c r="M11" s="36">
        <v>24478.39259388305</v>
      </c>
      <c r="N11" s="18"/>
      <c r="O11" s="13">
        <f t="shared" si="0"/>
        <v>325225.77042307676</v>
      </c>
    </row>
    <row r="12" spans="1:15" ht="12.75">
      <c r="A12" s="3" t="s">
        <v>46</v>
      </c>
      <c r="B12" s="2" t="s">
        <v>14</v>
      </c>
      <c r="C12" s="18">
        <v>24119.863345730973</v>
      </c>
      <c r="D12" s="29">
        <v>21875.62</v>
      </c>
      <c r="E12" s="31">
        <f>'[1]MART 2013'!I14*'[1]MART 2013'!K6</f>
        <v>24690.732913337182</v>
      </c>
      <c r="F12" s="18">
        <v>34794.924543368994</v>
      </c>
      <c r="G12" s="18">
        <v>39506.63424543367</v>
      </c>
      <c r="H12" s="18">
        <v>43701.16667571289</v>
      </c>
      <c r="I12" s="18">
        <v>38137.175621653536</v>
      </c>
      <c r="J12" s="34">
        <v>38638.466563047</v>
      </c>
      <c r="K12" s="36">
        <v>37530.554589507316</v>
      </c>
      <c r="L12" s="34">
        <v>39408.77398111508</v>
      </c>
      <c r="M12" s="36">
        <v>27868.895718395994</v>
      </c>
      <c r="N12" s="18"/>
      <c r="O12" s="13">
        <f t="shared" si="0"/>
        <v>370272.80819730257</v>
      </c>
    </row>
    <row r="13" spans="1:15" ht="12.75">
      <c r="A13" s="3" t="s">
        <v>47</v>
      </c>
      <c r="B13" s="2" t="s">
        <v>17</v>
      </c>
      <c r="C13" s="18">
        <v>25737.55965584295</v>
      </c>
      <c r="D13" s="29">
        <v>23342.79</v>
      </c>
      <c r="E13" s="31">
        <f>'[1]MART 2013'!I15*'[1]MART 2013'!K6</f>
        <v>26346.716902771153</v>
      </c>
      <c r="F13" s="18">
        <v>37128.587061999926</v>
      </c>
      <c r="G13" s="18">
        <v>42156.30665558408</v>
      </c>
      <c r="H13" s="18">
        <v>46632.16238931014</v>
      </c>
      <c r="I13" s="18">
        <v>40694.99974349544</v>
      </c>
      <c r="J13" s="34">
        <v>41229.91179188113</v>
      </c>
      <c r="K13" s="36">
        <v>40047.69321528015</v>
      </c>
      <c r="L13" s="34">
        <v>42051.882996347966</v>
      </c>
      <c r="M13" s="36">
        <v>29738.036066511773</v>
      </c>
      <c r="N13" s="18"/>
      <c r="O13" s="13">
        <f t="shared" si="0"/>
        <v>395106.64647902467</v>
      </c>
    </row>
    <row r="14" spans="1:15" ht="12.75">
      <c r="A14" s="3" t="s">
        <v>48</v>
      </c>
      <c r="B14" s="2" t="s">
        <v>23</v>
      </c>
      <c r="C14" s="18">
        <v>12746.885741586808</v>
      </c>
      <c r="D14" s="29">
        <v>11560.84</v>
      </c>
      <c r="E14" s="31">
        <f>'[1]MART 2013'!I16*'[1]MART 2013'!K6</f>
        <v>13048.579372571387</v>
      </c>
      <c r="F14" s="18">
        <v>18388.45109460207</v>
      </c>
      <c r="G14" s="18">
        <v>20878.499415310096</v>
      </c>
      <c r="H14" s="18">
        <v>23095.229454852917</v>
      </c>
      <c r="I14" s="18">
        <v>20154.766765794662</v>
      </c>
      <c r="J14" s="34">
        <v>20419.689425663953</v>
      </c>
      <c r="K14" s="36">
        <v>19834.179170650597</v>
      </c>
      <c r="L14" s="34">
        <v>20826.782140214866</v>
      </c>
      <c r="M14" s="36">
        <v>14728.177534615532</v>
      </c>
      <c r="N14" s="18"/>
      <c r="O14" s="13">
        <f t="shared" si="0"/>
        <v>195682.08011586292</v>
      </c>
    </row>
    <row r="15" spans="1:15" ht="12.75">
      <c r="A15" s="3" t="s">
        <v>49</v>
      </c>
      <c r="B15" s="2" t="s">
        <v>32</v>
      </c>
      <c r="C15" s="18">
        <v>15719.86645234379</v>
      </c>
      <c r="D15" s="29">
        <v>14257.2</v>
      </c>
      <c r="E15" s="31">
        <f>'[1]MART 2013'!I17*'[1]MART 2013'!K6</f>
        <v>16091.924669915123</v>
      </c>
      <c r="F15" s="18">
        <v>22677.224957742117</v>
      </c>
      <c r="G15" s="18">
        <v>25748.032043876734</v>
      </c>
      <c r="H15" s="18">
        <v>28481.774299745888</v>
      </c>
      <c r="I15" s="18">
        <v>24855.501834677</v>
      </c>
      <c r="J15" s="34">
        <v>25182.212916722565</v>
      </c>
      <c r="K15" s="36">
        <v>24460.14297729735</v>
      </c>
      <c r="L15" s="34">
        <v>25684.252649108665</v>
      </c>
      <c r="M15" s="36">
        <v>18163.258746033487</v>
      </c>
      <c r="N15" s="18"/>
      <c r="O15" s="13">
        <f t="shared" si="0"/>
        <v>241321.39154746276</v>
      </c>
    </row>
    <row r="16" spans="1:15" ht="12.75">
      <c r="A16" s="3" t="s">
        <v>50</v>
      </c>
      <c r="B16" s="2" t="s">
        <v>30</v>
      </c>
      <c r="C16" s="18">
        <v>26474.16055608052</v>
      </c>
      <c r="D16" s="29">
        <v>24010.86</v>
      </c>
      <c r="E16" s="31">
        <f>'[1]MART 2013'!I18*'[1]MART 2013'!K6</f>
        <v>27100.751692719852</v>
      </c>
      <c r="F16" s="18">
        <v>38191.195600654035</v>
      </c>
      <c r="G16" s="18">
        <v>43362.806955084874</v>
      </c>
      <c r="H16" s="18">
        <v>47966.760278748836</v>
      </c>
      <c r="I16" s="18">
        <v>41859.677896632675</v>
      </c>
      <c r="J16" s="34">
        <v>42409.898960389575</v>
      </c>
      <c r="K16" s="36">
        <v>41193.8456582184</v>
      </c>
      <c r="L16" s="34">
        <v>43255.39472341113</v>
      </c>
      <c r="M16" s="36">
        <v>30589.129349278264</v>
      </c>
      <c r="N16" s="18"/>
      <c r="O16" s="13">
        <f t="shared" si="0"/>
        <v>406414.4816712181</v>
      </c>
    </row>
    <row r="17" spans="1:15" ht="12.75">
      <c r="A17" s="6" t="s">
        <v>51</v>
      </c>
      <c r="B17" s="2" t="s">
        <v>31</v>
      </c>
      <c r="C17" s="18">
        <v>14444.856779274804</v>
      </c>
      <c r="D17" s="29">
        <v>13100.83</v>
      </c>
      <c r="E17" s="31">
        <f>'[1]MART 2013'!I19*'[1]MART 2013'!K6</f>
        <v>14786.738033970125</v>
      </c>
      <c r="F17" s="18">
        <v>20837.916636190082</v>
      </c>
      <c r="G17" s="18">
        <v>23659.656164987617</v>
      </c>
      <c r="H17" s="18">
        <v>26171.669576627886</v>
      </c>
      <c r="I17" s="18">
        <v>22839.51745184072</v>
      </c>
      <c r="J17" s="34">
        <v>23139.729594396573</v>
      </c>
      <c r="K17" s="36">
        <v>22476.225429699185</v>
      </c>
      <c r="L17" s="34">
        <v>23601.049800506942</v>
      </c>
      <c r="M17" s="36">
        <v>16690.069984166195</v>
      </c>
      <c r="N17" s="18"/>
      <c r="O17" s="13">
        <f t="shared" si="0"/>
        <v>221748.25945166012</v>
      </c>
    </row>
    <row r="18" spans="1:15" ht="12.75">
      <c r="A18" s="3" t="s">
        <v>52</v>
      </c>
      <c r="B18" s="2" t="s">
        <v>19</v>
      </c>
      <c r="C18" s="18">
        <v>21898.599883912033</v>
      </c>
      <c r="D18" s="29">
        <v>19861.03</v>
      </c>
      <c r="E18" s="31">
        <f>'[1]MART 2013'!I20*'[1]MART 2013'!K6</f>
        <v>22416.89652878597</v>
      </c>
      <c r="F18" s="18">
        <v>31590.56581889835</v>
      </c>
      <c r="G18" s="18">
        <v>35868.36142891878</v>
      </c>
      <c r="H18" s="18">
        <v>39676.6080211216</v>
      </c>
      <c r="I18" s="18">
        <v>34625.01995430625</v>
      </c>
      <c r="J18" s="34">
        <v>35080.14565687155</v>
      </c>
      <c r="K18" s="36">
        <v>34074.264293972585</v>
      </c>
      <c r="L18" s="34">
        <v>35779.513381061755</v>
      </c>
      <c r="M18" s="36">
        <v>25302.373723922425</v>
      </c>
      <c r="N18" s="18"/>
      <c r="O18" s="13">
        <f t="shared" si="0"/>
        <v>336173.3786917713</v>
      </c>
    </row>
    <row r="19" spans="1:15" ht="12.75">
      <c r="A19" s="3" t="s">
        <v>53</v>
      </c>
      <c r="B19" s="2" t="s">
        <v>20</v>
      </c>
      <c r="C19" s="18">
        <v>35662.28237485099</v>
      </c>
      <c r="D19" s="29">
        <v>32344.06</v>
      </c>
      <c r="E19" s="31">
        <f>'[1]MART 2013'!I21*'[1]MART 2013'!K6</f>
        <v>36506.338223234765</v>
      </c>
      <c r="F19" s="18">
        <v>51445.83144982377</v>
      </c>
      <c r="G19" s="18">
        <v>58412.30217375909</v>
      </c>
      <c r="H19" s="18">
        <v>64614.10347814181</v>
      </c>
      <c r="I19" s="18">
        <v>56387.49716380177</v>
      </c>
      <c r="J19" s="34">
        <v>57128.67794280036</v>
      </c>
      <c r="K19" s="36">
        <v>55490.58119737068</v>
      </c>
      <c r="L19" s="34">
        <v>58267.61145435563</v>
      </c>
      <c r="M19" s="36">
        <v>41205.39218397439</v>
      </c>
      <c r="N19" s="18"/>
      <c r="O19" s="13">
        <f t="shared" si="0"/>
        <v>547464.6776421132</v>
      </c>
    </row>
    <row r="20" spans="1:15" ht="12.75">
      <c r="A20" s="3" t="s">
        <v>54</v>
      </c>
      <c r="B20" s="2" t="s">
        <v>18</v>
      </c>
      <c r="C20" s="18">
        <v>20814.915761551925</v>
      </c>
      <c r="D20" s="29">
        <v>18878.18</v>
      </c>
      <c r="E20" s="31">
        <f>'[1]MART 2013'!I22*'[1]MART 2013'!K6</f>
        <v>21307.563741776074</v>
      </c>
      <c r="F20" s="18">
        <v>30027.260640677232</v>
      </c>
      <c r="G20" s="18">
        <v>34093.3633020226</v>
      </c>
      <c r="H20" s="18">
        <v>37713.153262848085</v>
      </c>
      <c r="I20" s="18">
        <v>32911.55039187775</v>
      </c>
      <c r="J20" s="34">
        <v>33344.15353591591</v>
      </c>
      <c r="K20" s="36">
        <v>32388.049677867937</v>
      </c>
      <c r="L20" s="34">
        <v>34008.9120292688</v>
      </c>
      <c r="M20" s="36">
        <v>24050.248893659627</v>
      </c>
      <c r="N20" s="18"/>
      <c r="O20" s="13">
        <f t="shared" si="0"/>
        <v>319537.3512374659</v>
      </c>
    </row>
    <row r="21" spans="1:15" ht="12.75">
      <c r="A21" s="3" t="s">
        <v>55</v>
      </c>
      <c r="B21" s="2" t="s">
        <v>22</v>
      </c>
      <c r="C21" s="18">
        <v>30736.57569095399</v>
      </c>
      <c r="D21" s="29">
        <v>27876.67</v>
      </c>
      <c r="E21" s="31">
        <f>'[1]MART 2013'!I23*'[1]MART 2013'!K6</f>
        <v>31464.049782447793</v>
      </c>
      <c r="F21" s="18">
        <v>44340.086697779014</v>
      </c>
      <c r="G21" s="18">
        <v>50344.34218693565</v>
      </c>
      <c r="H21" s="18">
        <v>55689.545088106206</v>
      </c>
      <c r="I21" s="18">
        <v>48599.20507558059</v>
      </c>
      <c r="J21" s="34">
        <v>49238.013295282086</v>
      </c>
      <c r="K21" s="36">
        <v>47826.17195333502</v>
      </c>
      <c r="L21" s="34">
        <v>50219.636280511135</v>
      </c>
      <c r="M21" s="36">
        <v>35514.06616171366</v>
      </c>
      <c r="N21" s="18"/>
      <c r="O21" s="13">
        <f t="shared" si="0"/>
        <v>471848.3622126452</v>
      </c>
    </row>
    <row r="22" spans="1:15" ht="12.75">
      <c r="A22" s="7" t="s">
        <v>56</v>
      </c>
      <c r="B22" s="2" t="s">
        <v>28</v>
      </c>
      <c r="C22" s="18">
        <v>31874.64902873637</v>
      </c>
      <c r="D22" s="29">
        <v>28908.85</v>
      </c>
      <c r="E22" s="31">
        <f>'[1]MART 2013'!I24*'[1]MART 2013'!K6</f>
        <v>32629.059070278126</v>
      </c>
      <c r="F22" s="18">
        <v>45981.85287801597</v>
      </c>
      <c r="G22" s="18">
        <v>52208.42601095144</v>
      </c>
      <c r="H22" s="18">
        <v>57751.54402693582</v>
      </c>
      <c r="I22" s="18">
        <v>50398.67226704833</v>
      </c>
      <c r="J22" s="34">
        <v>51061.133433978175</v>
      </c>
      <c r="K22" s="36">
        <v>49597.01629512373</v>
      </c>
      <c r="L22" s="34">
        <v>52079.10265889496</v>
      </c>
      <c r="M22" s="36">
        <v>36829.03410808711</v>
      </c>
      <c r="N22" s="18"/>
      <c r="O22" s="13">
        <f t="shared" si="0"/>
        <v>489319.3397780501</v>
      </c>
    </row>
    <row r="23" spans="1:15" ht="12.75">
      <c r="A23" s="3" t="s">
        <v>57</v>
      </c>
      <c r="B23" s="2" t="s">
        <v>4</v>
      </c>
      <c r="C23" s="18">
        <v>13326.790373595984</v>
      </c>
      <c r="D23" s="29">
        <v>12086.79</v>
      </c>
      <c r="E23" s="31">
        <f>'[1]MART 2013'!I25*'[1]MART 2013'!K6</f>
        <v>13642.209202844859</v>
      </c>
      <c r="F23" s="18">
        <v>19225.012132443968</v>
      </c>
      <c r="G23" s="18">
        <v>21828.342284053968</v>
      </c>
      <c r="H23" s="18">
        <v>24145.91985952871</v>
      </c>
      <c r="I23" s="18">
        <v>21071.684265605396</v>
      </c>
      <c r="J23" s="34">
        <v>21348.659271490564</v>
      </c>
      <c r="K23" s="36">
        <v>20736.51191343459</v>
      </c>
      <c r="L23" s="34">
        <v>21774.272192122487</v>
      </c>
      <c r="M23" s="36">
        <v>15398.218715381132</v>
      </c>
      <c r="N23" s="18"/>
      <c r="O23" s="13">
        <f t="shared" si="0"/>
        <v>204584.41021050166</v>
      </c>
    </row>
    <row r="24" spans="1:15" ht="12.75">
      <c r="A24" s="3" t="s">
        <v>58</v>
      </c>
      <c r="B24" s="2" t="s">
        <v>1</v>
      </c>
      <c r="C24" s="18">
        <v>37001.660029477855</v>
      </c>
      <c r="D24" s="29">
        <v>33558.82</v>
      </c>
      <c r="E24" s="31">
        <f>'[1]MART 2013'!I26*'[1]MART 2013'!K6</f>
        <v>37877.416303838276</v>
      </c>
      <c r="F24" s="18">
        <v>53377.99597993769</v>
      </c>
      <c r="G24" s="18">
        <v>60606.10826458903</v>
      </c>
      <c r="H24" s="18">
        <v>67040.83224055555</v>
      </c>
      <c r="I24" s="18">
        <v>58505.257123966054</v>
      </c>
      <c r="J24" s="34">
        <v>59274.27462308802</v>
      </c>
      <c r="K24" s="36">
        <v>57574.655450297025</v>
      </c>
      <c r="L24" s="34">
        <v>60455.98335804174</v>
      </c>
      <c r="M24" s="36">
        <v>42752.9538616384</v>
      </c>
      <c r="N24" s="18"/>
      <c r="O24" s="13">
        <f t="shared" si="0"/>
        <v>568025.9572354297</v>
      </c>
    </row>
    <row r="25" spans="1:15" ht="12.75">
      <c r="A25" s="3" t="s">
        <v>59</v>
      </c>
      <c r="B25" s="2" t="s">
        <v>2</v>
      </c>
      <c r="C25" s="18">
        <v>29647.90218552608</v>
      </c>
      <c r="D25" s="29">
        <v>26889.29</v>
      </c>
      <c r="E25" s="31">
        <f>'[1]MART 2013'!I27*'[1]MART 2013'!K6</f>
        <v>30349.609523518855</v>
      </c>
      <c r="F25" s="18">
        <v>42769.58391628488</v>
      </c>
      <c r="G25" s="18">
        <v>48561.17180262886</v>
      </c>
      <c r="H25" s="18">
        <v>53717.05040046287</v>
      </c>
      <c r="I25" s="18">
        <v>46877.84653900771</v>
      </c>
      <c r="J25" s="34">
        <v>47494.02850421582</v>
      </c>
      <c r="K25" s="36">
        <v>46132.193847408314</v>
      </c>
      <c r="L25" s="34">
        <v>48440.88291447143</v>
      </c>
      <c r="M25" s="36">
        <v>34256.17643160783</v>
      </c>
      <c r="N25" s="18"/>
      <c r="O25" s="13">
        <f t="shared" si="0"/>
        <v>455135.73606513266</v>
      </c>
    </row>
    <row r="26" spans="1:15" ht="12.75">
      <c r="A26" s="3" t="s">
        <v>60</v>
      </c>
      <c r="B26" s="2" t="s">
        <v>0</v>
      </c>
      <c r="C26" s="18">
        <v>19526.469334082525</v>
      </c>
      <c r="D26" s="29">
        <v>17709.62</v>
      </c>
      <c r="E26" s="31">
        <f>'[1]MART 2013'!I28*'[1]MART 2013'!K6</f>
        <v>19988.622329969894</v>
      </c>
      <c r="F26" s="18">
        <v>28168.568674667153</v>
      </c>
      <c r="G26" s="18">
        <v>31982.978967532632</v>
      </c>
      <c r="H26" s="18">
        <v>35378.70338340741</v>
      </c>
      <c r="I26" s="18">
        <v>30874.320454910066</v>
      </c>
      <c r="J26" s="34">
        <v>31280.145399034605</v>
      </c>
      <c r="K26" s="36">
        <v>30383.22451411531</v>
      </c>
      <c r="L26" s="34">
        <v>31903.755241309478</v>
      </c>
      <c r="M26" s="36">
        <v>22561.53485696754</v>
      </c>
      <c r="N26" s="18"/>
      <c r="O26" s="13">
        <f t="shared" si="0"/>
        <v>299757.9431559966</v>
      </c>
    </row>
    <row r="27" spans="1:15" ht="12.75">
      <c r="A27" s="3" t="s">
        <v>61</v>
      </c>
      <c r="B27" s="2" t="s">
        <v>16</v>
      </c>
      <c r="C27" s="18">
        <v>15194.054636762763</v>
      </c>
      <c r="D27" s="29">
        <v>13780.31</v>
      </c>
      <c r="E27" s="31">
        <f>'[1]MART 2013'!I29*'[1]MART 2013'!K6</f>
        <v>15553.667926288677</v>
      </c>
      <c r="F27" s="18">
        <v>21918.697341523603</v>
      </c>
      <c r="G27" s="18">
        <v>24886.78939161421</v>
      </c>
      <c r="H27" s="18">
        <v>27529.091050119077</v>
      </c>
      <c r="I27" s="18">
        <v>24024.113311976133</v>
      </c>
      <c r="J27" s="34">
        <v>24339.896276550622</v>
      </c>
      <c r="K27" s="36">
        <v>23641.978762782244</v>
      </c>
      <c r="L27" s="34">
        <v>24825.143345717857</v>
      </c>
      <c r="M27" s="36">
        <v>17555.71821208093</v>
      </c>
      <c r="N27" s="18"/>
      <c r="O27" s="13">
        <f t="shared" si="0"/>
        <v>233249.4602554161</v>
      </c>
    </row>
    <row r="28" spans="1:15" ht="12.75">
      <c r="A28" s="3" t="s">
        <v>62</v>
      </c>
      <c r="B28" s="2" t="s">
        <v>21</v>
      </c>
      <c r="C28" s="18">
        <v>22771.09972295676</v>
      </c>
      <c r="D28" s="29">
        <v>20652.35</v>
      </c>
      <c r="E28" s="31">
        <f>'[1]MART 2013'!I30*'[1]MART 2013'!K6</f>
        <v>23310.046717242403</v>
      </c>
      <c r="F28" s="18">
        <v>32849.21996749393</v>
      </c>
      <c r="G28" s="18">
        <v>37297.45460105903</v>
      </c>
      <c r="H28" s="18">
        <v>41257.43210557376</v>
      </c>
      <c r="I28" s="18">
        <v>36004.57501705923</v>
      </c>
      <c r="J28" s="34">
        <v>36477.83416670966</v>
      </c>
      <c r="K28" s="36">
        <v>35431.87575176719</v>
      </c>
      <c r="L28" s="34">
        <v>37205.06660508359</v>
      </c>
      <c r="M28" s="36">
        <v>26310.489179641143</v>
      </c>
      <c r="N28" s="18"/>
      <c r="O28" s="13">
        <f t="shared" si="0"/>
        <v>349567.4438345867</v>
      </c>
    </row>
    <row r="29" spans="1:15" ht="12.75">
      <c r="A29" s="3" t="s">
        <v>63</v>
      </c>
      <c r="B29" s="2" t="s">
        <v>27</v>
      </c>
      <c r="C29" s="18">
        <v>9764.222663688352</v>
      </c>
      <c r="D29" s="29">
        <v>8855.7</v>
      </c>
      <c r="E29" s="31">
        <f>'[1]MART 2013'!I31*'[1]MART 2013'!K6</f>
        <v>9995.322545562976</v>
      </c>
      <c r="F29" s="18">
        <v>14085.709605308433</v>
      </c>
      <c r="G29" s="18">
        <v>15993.107752560496</v>
      </c>
      <c r="H29" s="18">
        <v>17691.141776727432</v>
      </c>
      <c r="I29" s="18">
        <v>15438.72240055293</v>
      </c>
      <c r="J29" s="34">
        <v>15641.6554064699</v>
      </c>
      <c r="K29" s="36">
        <v>15193.149581774896</v>
      </c>
      <c r="L29" s="34">
        <v>15953.491880901622</v>
      </c>
      <c r="M29" s="36">
        <v>11281.908992809123</v>
      </c>
      <c r="N29" s="18"/>
      <c r="O29" s="13">
        <f t="shared" si="0"/>
        <v>149894.13260635617</v>
      </c>
    </row>
    <row r="30" spans="1:15" ht="12.75">
      <c r="A30" s="3" t="s">
        <v>64</v>
      </c>
      <c r="B30" s="2" t="s">
        <v>11</v>
      </c>
      <c r="C30" s="18">
        <v>22659.406702003293</v>
      </c>
      <c r="D30" s="29">
        <v>20551.05</v>
      </c>
      <c r="E30" s="31">
        <f>'[1]MART 2013'!I32*'[1]MART 2013'!K6</f>
        <v>23195.710142896347</v>
      </c>
      <c r="F30" s="18">
        <v>32688.093422936432</v>
      </c>
      <c r="G30" s="18">
        <v>37114.50931387699</v>
      </c>
      <c r="H30" s="18">
        <v>41055.06299364157</v>
      </c>
      <c r="I30" s="18">
        <v>35827.971348341955</v>
      </c>
      <c r="J30" s="34">
        <v>36298.909145718615</v>
      </c>
      <c r="K30" s="36">
        <v>35258.08119248321</v>
      </c>
      <c r="L30" s="34">
        <v>37022.574484173536</v>
      </c>
      <c r="M30" s="36">
        <v>26181.435332660054</v>
      </c>
      <c r="N30" s="18"/>
      <c r="O30" s="13">
        <f t="shared" si="0"/>
        <v>347852.80407873204</v>
      </c>
    </row>
    <row r="31" spans="1:15" ht="12.75">
      <c r="A31" s="3" t="s">
        <v>65</v>
      </c>
      <c r="B31" s="2" t="s">
        <v>24</v>
      </c>
      <c r="C31" s="18">
        <v>6810.310288220199</v>
      </c>
      <c r="D31" s="29">
        <v>6176.64</v>
      </c>
      <c r="E31" s="31">
        <f>'[1]MART 2013'!I33*'[1]MART 2013'!K6</f>
        <v>6971.496893375177</v>
      </c>
      <c r="F31" s="18">
        <v>9824.443414083113</v>
      </c>
      <c r="G31" s="18">
        <v>11154.80771172153</v>
      </c>
      <c r="H31" s="18">
        <v>12339.145572792364</v>
      </c>
      <c r="I31" s="18">
        <v>10768.137272460006</v>
      </c>
      <c r="J31" s="34">
        <v>10909.678159596406</v>
      </c>
      <c r="K31" s="36">
        <v>10596.856142170876</v>
      </c>
      <c r="L31" s="34">
        <v>11127.176594772654</v>
      </c>
      <c r="M31" s="36">
        <v>7868.85997287047</v>
      </c>
      <c r="N31" s="18"/>
      <c r="O31" s="13">
        <f t="shared" si="0"/>
        <v>104547.55202206278</v>
      </c>
    </row>
    <row r="32" spans="1:15" ht="12.75">
      <c r="A32" s="3" t="s">
        <v>66</v>
      </c>
      <c r="B32" s="2" t="s">
        <v>26</v>
      </c>
      <c r="C32" s="18">
        <v>655.0417770203309</v>
      </c>
      <c r="D32" s="29">
        <v>594.09</v>
      </c>
      <c r="E32" s="31">
        <f>'[1]MART 2013'!I34*'[1]MART 2013'!K6</f>
        <v>670.545323232494</v>
      </c>
      <c r="F32" s="18">
        <v>944.9526673297167</v>
      </c>
      <c r="G32" s="18">
        <v>1072.9122105412516</v>
      </c>
      <c r="H32" s="18">
        <v>1186.826370730132</v>
      </c>
      <c r="I32" s="18">
        <v>1035.7207639058158</v>
      </c>
      <c r="J32" s="34">
        <v>1049.3347095715853</v>
      </c>
      <c r="K32" s="36">
        <v>1019.2462875300906</v>
      </c>
      <c r="L32" s="34">
        <v>1070.2545436830242</v>
      </c>
      <c r="M32" s="36">
        <v>756.8571477086517</v>
      </c>
      <c r="N32" s="18"/>
      <c r="O32" s="13">
        <f t="shared" si="0"/>
        <v>10055.781801253093</v>
      </c>
    </row>
    <row r="33" spans="1:15" ht="12.75">
      <c r="A33" s="3" t="s">
        <v>67</v>
      </c>
      <c r="B33" s="2" t="s">
        <v>8</v>
      </c>
      <c r="C33" s="18">
        <v>9933.170090340654</v>
      </c>
      <c r="D33" s="29">
        <v>9008.93</v>
      </c>
      <c r="E33" s="31">
        <f>'[1]MART 2013'!I35*'[1]MART 2013'!K6</f>
        <v>10168.268624405746</v>
      </c>
      <c r="F33" s="18">
        <v>14329.430429008857</v>
      </c>
      <c r="G33" s="18">
        <v>16269.831716365254</v>
      </c>
      <c r="H33" s="18">
        <v>17997.246315784523</v>
      </c>
      <c r="I33" s="18">
        <v>15705.854000293344</v>
      </c>
      <c r="J33" s="34">
        <v>15912.298295363928</v>
      </c>
      <c r="K33" s="36">
        <v>15456.032108422929</v>
      </c>
      <c r="L33" s="34">
        <v>16229.53038311851</v>
      </c>
      <c r="M33" s="36">
        <v>11477.116492444387</v>
      </c>
      <c r="N33" s="18"/>
      <c r="O33" s="13">
        <f t="shared" si="0"/>
        <v>152487.70845554813</v>
      </c>
    </row>
    <row r="34" spans="1:15" ht="12.75">
      <c r="A34" s="3" t="s">
        <v>68</v>
      </c>
      <c r="B34" s="2" t="s">
        <v>10</v>
      </c>
      <c r="C34" s="18">
        <v>1821.0260200829907</v>
      </c>
      <c r="D34" s="29">
        <v>1651.59</v>
      </c>
      <c r="E34" s="31">
        <f>'[1]MART 2013'!I36*'[1]MART 2013'!K6</f>
        <v>1864.1261123921136</v>
      </c>
      <c r="F34" s="18">
        <v>2626.982667856361</v>
      </c>
      <c r="G34" s="18">
        <v>2982.7121279926214</v>
      </c>
      <c r="H34" s="18">
        <v>3299.395211480005</v>
      </c>
      <c r="I34" s="18">
        <v>2879.319345389147</v>
      </c>
      <c r="J34" s="34">
        <v>2917.1663196785335</v>
      </c>
      <c r="K34" s="36">
        <v>2833.520052580824</v>
      </c>
      <c r="L34" s="34">
        <v>2975.323774041276</v>
      </c>
      <c r="M34" s="36">
        <v>2104.0742862733055</v>
      </c>
      <c r="N34" s="18"/>
      <c r="O34" s="13">
        <f t="shared" si="0"/>
        <v>27955.23591776718</v>
      </c>
    </row>
    <row r="35" spans="1:15" ht="12.75">
      <c r="A35" s="3" t="s">
        <v>69</v>
      </c>
      <c r="B35" s="2" t="s">
        <v>9</v>
      </c>
      <c r="C35" s="18">
        <v>27336.33583016316</v>
      </c>
      <c r="D35" s="29">
        <v>24792.81</v>
      </c>
      <c r="E35" s="31">
        <f>'[1]MART 2013'!I37*'[1]MART 2013'!K6</f>
        <v>27983.332954135894</v>
      </c>
      <c r="F35" s="18">
        <v>39434.95569891237</v>
      </c>
      <c r="G35" s="18">
        <v>44774.989218325936</v>
      </c>
      <c r="H35" s="18">
        <v>49528.87797470306</v>
      </c>
      <c r="I35" s="18">
        <v>43222.90825051263</v>
      </c>
      <c r="J35" s="34">
        <v>43791.04818257305</v>
      </c>
      <c r="K35" s="36">
        <v>42535.39207271785</v>
      </c>
      <c r="L35" s="34">
        <v>44664.07892785305</v>
      </c>
      <c r="M35" s="36">
        <v>31585.315457797053</v>
      </c>
      <c r="N35" s="18"/>
      <c r="O35" s="13">
        <f t="shared" si="0"/>
        <v>419650.044567694</v>
      </c>
    </row>
    <row r="36" spans="1:15" ht="12.75">
      <c r="A36" s="3" t="s">
        <v>70</v>
      </c>
      <c r="B36" s="2" t="s">
        <v>71</v>
      </c>
      <c r="C36" s="18">
        <v>19550.37885294209</v>
      </c>
      <c r="D36" s="29">
        <v>17731.3</v>
      </c>
      <c r="E36" s="31">
        <f>'[1]MART 2013'!I38*'[1]MART 2013'!K6</f>
        <v>20013.09773995817</v>
      </c>
      <c r="F36" s="18">
        <v>28203.060159658675</v>
      </c>
      <c r="G36" s="18">
        <v>32022.141072351787</v>
      </c>
      <c r="H36" s="18">
        <v>35422.023440981575</v>
      </c>
      <c r="I36" s="18">
        <v>30912.125043879176</v>
      </c>
      <c r="J36" s="34">
        <v>31318.44690728744</v>
      </c>
      <c r="K36" s="36">
        <v>30420.42777227252</v>
      </c>
      <c r="L36" s="34">
        <v>31942.820339284033</v>
      </c>
      <c r="M36" s="36">
        <v>22589.16071364107</v>
      </c>
      <c r="N36" s="18"/>
      <c r="O36" s="13">
        <f t="shared" si="0"/>
        <v>300124.98204225657</v>
      </c>
    </row>
    <row r="37" spans="1:15" ht="12.75">
      <c r="A37" s="3" t="s">
        <v>72</v>
      </c>
      <c r="B37" s="2" t="s">
        <v>73</v>
      </c>
      <c r="C37" s="18">
        <v>15368.040846315222</v>
      </c>
      <c r="D37" s="29">
        <v>13938.11</v>
      </c>
      <c r="E37" s="31">
        <f>'[1]MART 2013'!I39*'[1]MART 2013'!K6</f>
        <v>15731.77204607939</v>
      </c>
      <c r="F37" s="18">
        <v>22169.687031895795</v>
      </c>
      <c r="G37" s="18">
        <v>25171.766526269283</v>
      </c>
      <c r="H37" s="18">
        <v>27844.32502279717</v>
      </c>
      <c r="I37" s="18">
        <v>24299.211994515823</v>
      </c>
      <c r="J37" s="34">
        <v>24618.610970902893</v>
      </c>
      <c r="K37" s="36">
        <v>23912.7016454882</v>
      </c>
      <c r="L37" s="34">
        <v>25109.414575193845</v>
      </c>
      <c r="M37" s="36">
        <v>17756.74768977549</v>
      </c>
      <c r="N37" s="18"/>
      <c r="O37" s="13">
        <f t="shared" si="0"/>
        <v>235920.3883492331</v>
      </c>
    </row>
    <row r="38" spans="1:15" ht="12.75">
      <c r="A38" s="8" t="s">
        <v>74</v>
      </c>
      <c r="B38" s="9" t="s">
        <v>75</v>
      </c>
      <c r="C38" s="18">
        <v>13699.166309884013</v>
      </c>
      <c r="D38" s="29">
        <v>12424.52</v>
      </c>
      <c r="E38" s="31">
        <f>'[1]MART 2013'!I40*'[1]MART 2013'!K6</f>
        <v>14023.398542703571</v>
      </c>
      <c r="F38" s="18">
        <v>19762.1956321673</v>
      </c>
      <c r="G38" s="18">
        <v>22438.267792580362</v>
      </c>
      <c r="H38" s="18">
        <v>24820.60290497092</v>
      </c>
      <c r="I38" s="18">
        <v>21660.467306202838</v>
      </c>
      <c r="J38" s="34">
        <v>21945.181521924245</v>
      </c>
      <c r="K38" s="36">
        <v>21315.92959936233</v>
      </c>
      <c r="L38" s="34">
        <v>22382.68687917246</v>
      </c>
      <c r="M38" s="36">
        <v>15828.474309606458</v>
      </c>
      <c r="N38" s="18"/>
      <c r="O38" s="13">
        <f t="shared" si="0"/>
        <v>210300.8907985745</v>
      </c>
    </row>
    <row r="39" spans="1:15" ht="12.75">
      <c r="A39" s="3" t="s">
        <v>76</v>
      </c>
      <c r="B39" s="2" t="s">
        <v>77</v>
      </c>
      <c r="C39" s="18">
        <v>24315.190282860567</v>
      </c>
      <c r="D39" s="29">
        <v>22052.77</v>
      </c>
      <c r="E39" s="31">
        <f>'[1]MART 2013'!I41*'[1]MART 2013'!K6</f>
        <v>24890.682853613296</v>
      </c>
      <c r="F39" s="18">
        <v>35076.70002199808</v>
      </c>
      <c r="G39" s="18">
        <v>39826.56598604303</v>
      </c>
      <c r="H39" s="18">
        <v>44055.06648490346</v>
      </c>
      <c r="I39" s="18">
        <v>38446.0172431078</v>
      </c>
      <c r="J39" s="34">
        <v>38951.36772757535</v>
      </c>
      <c r="K39" s="36">
        <v>37834.483686105654</v>
      </c>
      <c r="L39" s="34">
        <v>39727.91323192373</v>
      </c>
      <c r="M39" s="36">
        <v>28094.582985518166</v>
      </c>
      <c r="N39" s="18"/>
      <c r="O39" s="13">
        <f t="shared" si="0"/>
        <v>373271.3405036491</v>
      </c>
    </row>
    <row r="40" spans="1:15" ht="12.75">
      <c r="A40" s="3" t="s">
        <v>78</v>
      </c>
      <c r="B40" s="2" t="s">
        <v>15</v>
      </c>
      <c r="C40" s="18">
        <v>9789.317778524424</v>
      </c>
      <c r="D40" s="29">
        <v>8878.46</v>
      </c>
      <c r="E40" s="31">
        <f>'[1]MART 2013'!I42*'[1]MART 2013'!K6</f>
        <v>10021.011612244884</v>
      </c>
      <c r="F40" s="18">
        <v>14121.911411869782</v>
      </c>
      <c r="G40" s="18">
        <v>16034.211779932666</v>
      </c>
      <c r="H40" s="18">
        <v>17736.609936330064</v>
      </c>
      <c r="I40" s="18">
        <v>15478.401597239517</v>
      </c>
      <c r="J40" s="34">
        <v>15681.856163065853</v>
      </c>
      <c r="K40" s="36">
        <v>15232.19762959279</v>
      </c>
      <c r="L40" s="34">
        <v>15994.494091172435</v>
      </c>
      <c r="M40" s="36">
        <v>11310.904726673074</v>
      </c>
      <c r="N40" s="18"/>
      <c r="O40" s="13">
        <f t="shared" si="0"/>
        <v>150279.37672664548</v>
      </c>
    </row>
    <row r="41" spans="1:15" ht="12.75">
      <c r="A41" s="3" t="s">
        <v>79</v>
      </c>
      <c r="B41" s="2" t="s">
        <v>34</v>
      </c>
      <c r="C41" s="18">
        <v>11318.242589895408</v>
      </c>
      <c r="D41" s="29">
        <v>10265.13</v>
      </c>
      <c r="E41" s="31">
        <f>'[1]MART 2013'!I43*'[1]MART 2013'!K6</f>
        <v>11586.12305674305</v>
      </c>
      <c r="F41" s="18">
        <v>16327.513602959883</v>
      </c>
      <c r="G41" s="18">
        <v>18538.48273892601</v>
      </c>
      <c r="H41" s="18">
        <v>20506.766510545567</v>
      </c>
      <c r="I41" s="18">
        <v>17895.86446623537</v>
      </c>
      <c r="J41" s="34">
        <v>18131.095172209185</v>
      </c>
      <c r="K41" s="36">
        <v>17611.20762952162</v>
      </c>
      <c r="L41" s="34">
        <v>18492.56182322293</v>
      </c>
      <c r="M41" s="36">
        <v>13077.475520155938</v>
      </c>
      <c r="N41" s="18"/>
      <c r="O41" s="13">
        <f t="shared" si="0"/>
        <v>173750.46311041497</v>
      </c>
    </row>
    <row r="42" spans="1:15" ht="12.75">
      <c r="A42" s="3" t="s">
        <v>80</v>
      </c>
      <c r="B42" s="2" t="s">
        <v>29</v>
      </c>
      <c r="C42" s="18">
        <v>9301.494434023989</v>
      </c>
      <c r="D42" s="29">
        <v>8436.03</v>
      </c>
      <c r="E42" s="31">
        <f>'[1]MART 2013'!I44*'[1]MART 2013'!K6</f>
        <v>9521.64245184361</v>
      </c>
      <c r="F42" s="18">
        <v>13418.185349284491</v>
      </c>
      <c r="G42" s="18">
        <v>15235.191562806356</v>
      </c>
      <c r="H42" s="18">
        <v>16852.755455865507</v>
      </c>
      <c r="I42" s="18">
        <v>14707.078630152795</v>
      </c>
      <c r="J42" s="34">
        <v>14900.394605221252</v>
      </c>
      <c r="K42" s="36">
        <v>14473.143550455563</v>
      </c>
      <c r="L42" s="34">
        <v>15197.453094274255</v>
      </c>
      <c r="M42" s="36">
        <v>10747.25734103032</v>
      </c>
      <c r="N42" s="18"/>
      <c r="O42" s="13">
        <f t="shared" si="0"/>
        <v>142790.62647495812</v>
      </c>
    </row>
    <row r="43" spans="1:15" ht="13.5" thickBot="1">
      <c r="A43" s="3" t="s">
        <v>81</v>
      </c>
      <c r="B43" s="2" t="s">
        <v>25</v>
      </c>
      <c r="C43" s="19">
        <v>14937.916506004813</v>
      </c>
      <c r="D43" s="30">
        <v>13548.01</v>
      </c>
      <c r="E43" s="32">
        <f>'[1]MART 2013'!I45*'[1]MART 2013'!K6</f>
        <v>15291.467511434947</v>
      </c>
      <c r="F43" s="19">
        <v>21549.19661904211</v>
      </c>
      <c r="G43" s="19">
        <v>24467.25320672308</v>
      </c>
      <c r="H43" s="19">
        <v>27065.01150771819</v>
      </c>
      <c r="I43" s="19">
        <v>23619.119936346295</v>
      </c>
      <c r="J43" s="35">
        <v>23929.579499089938</v>
      </c>
      <c r="K43" s="37">
        <v>23243.427329837785</v>
      </c>
      <c r="L43" s="35">
        <v>24406.646376713597</v>
      </c>
      <c r="M43" s="37">
        <v>17259.767660733316</v>
      </c>
      <c r="N43" s="19"/>
      <c r="O43" s="26">
        <f t="shared" si="0"/>
        <v>229317.39615364408</v>
      </c>
    </row>
    <row r="44" spans="1:15" ht="12.75">
      <c r="A44" s="20"/>
      <c r="B44" s="21"/>
      <c r="C44" s="22"/>
      <c r="D44" s="23"/>
      <c r="E44" s="22"/>
      <c r="F44" s="22"/>
      <c r="G44" s="22"/>
      <c r="H44" s="22"/>
      <c r="I44" s="22"/>
      <c r="J44" s="23"/>
      <c r="K44" s="22"/>
      <c r="L44" s="22"/>
      <c r="M44" s="22"/>
      <c r="N44" s="22"/>
      <c r="O44" s="24"/>
    </row>
    <row r="45" spans="1:15" ht="12.75">
      <c r="A45" s="20"/>
      <c r="B45" s="33" t="s">
        <v>96</v>
      </c>
      <c r="C45" s="22"/>
      <c r="D45" s="23"/>
      <c r="E45" s="22"/>
      <c r="F45" s="22"/>
      <c r="G45" s="22"/>
      <c r="H45" s="22"/>
      <c r="I45" s="22"/>
      <c r="J45" s="23"/>
      <c r="K45" s="22"/>
      <c r="L45" s="22"/>
      <c r="M45" s="22"/>
      <c r="N45" s="22"/>
      <c r="O45" s="24"/>
    </row>
    <row r="46" spans="1:15" ht="12.75">
      <c r="A46" s="20"/>
      <c r="B46" s="21"/>
      <c r="C46" s="22"/>
      <c r="D46" s="23"/>
      <c r="E46" s="22"/>
      <c r="F46" s="22"/>
      <c r="G46" s="22"/>
      <c r="H46" s="22"/>
      <c r="I46" s="22"/>
      <c r="J46" s="23"/>
      <c r="K46" s="22"/>
      <c r="L46" s="22"/>
      <c r="M46" s="22"/>
      <c r="N46" s="22"/>
      <c r="O46" s="24"/>
    </row>
    <row r="47" spans="1:15" ht="12.75">
      <c r="A47" s="20"/>
      <c r="B47" s="21"/>
      <c r="C47" s="22"/>
      <c r="D47" s="23"/>
      <c r="E47" s="22"/>
      <c r="F47" s="22"/>
      <c r="G47" s="22"/>
      <c r="H47" s="22"/>
      <c r="I47" s="22"/>
      <c r="J47" s="23"/>
      <c r="K47" s="22"/>
      <c r="L47" s="22"/>
      <c r="M47" s="22"/>
      <c r="N47" s="22"/>
      <c r="O47" s="24"/>
    </row>
    <row r="48" spans="1:15" ht="12.75">
      <c r="A48" s="20"/>
      <c r="B48" s="21"/>
      <c r="C48" s="22"/>
      <c r="D48" s="23"/>
      <c r="E48" s="22"/>
      <c r="F48" s="22"/>
      <c r="G48" s="22"/>
      <c r="H48" s="22"/>
      <c r="I48" s="22"/>
      <c r="J48" s="23"/>
      <c r="K48" s="22"/>
      <c r="L48" s="22"/>
      <c r="M48" s="22"/>
      <c r="N48" s="22"/>
      <c r="O48" s="24"/>
    </row>
    <row r="49" spans="1:15" ht="12.75">
      <c r="A49" s="20"/>
      <c r="B49" s="21"/>
      <c r="C49" s="22"/>
      <c r="D49" s="23"/>
      <c r="E49" s="22"/>
      <c r="F49" s="22"/>
      <c r="G49" s="22"/>
      <c r="H49" s="22"/>
      <c r="I49" s="22"/>
      <c r="J49" s="23"/>
      <c r="K49" s="22"/>
      <c r="L49" s="22"/>
      <c r="M49" s="22"/>
      <c r="N49" s="22"/>
      <c r="O49" s="24"/>
    </row>
    <row r="50" spans="1:15" ht="12.75">
      <c r="A50" s="20"/>
      <c r="B50" s="21"/>
      <c r="C50" s="22"/>
      <c r="D50" s="23"/>
      <c r="E50" s="22"/>
      <c r="F50" s="22"/>
      <c r="G50" s="22"/>
      <c r="H50" s="22"/>
      <c r="I50" s="22"/>
      <c r="J50" s="23"/>
      <c r="K50" s="22"/>
      <c r="L50" s="22"/>
      <c r="M50" s="22"/>
      <c r="N50" s="22"/>
      <c r="O50" s="24"/>
    </row>
    <row r="51" spans="1:15" ht="12.75">
      <c r="A51" s="20"/>
      <c r="B51" s="21"/>
      <c r="C51" s="22"/>
      <c r="D51" s="23"/>
      <c r="E51" s="22"/>
      <c r="F51" s="22"/>
      <c r="G51" s="22"/>
      <c r="H51" s="22"/>
      <c r="I51" s="22"/>
      <c r="J51" s="23"/>
      <c r="K51" s="22"/>
      <c r="L51" s="22"/>
      <c r="M51" s="22"/>
      <c r="N51" s="22"/>
      <c r="O51" s="24"/>
    </row>
    <row r="52" spans="1:15" ht="12.75">
      <c r="A52" s="20"/>
      <c r="B52" s="21"/>
      <c r="C52" s="22"/>
      <c r="D52" s="23"/>
      <c r="E52" s="22"/>
      <c r="F52" s="22"/>
      <c r="G52" s="22"/>
      <c r="H52" s="22"/>
      <c r="I52" s="22"/>
      <c r="J52" s="23"/>
      <c r="K52" s="22"/>
      <c r="L52" s="22"/>
      <c r="M52" s="22"/>
      <c r="N52" s="22"/>
      <c r="O52" s="24"/>
    </row>
    <row r="53" spans="1:15" ht="12.75">
      <c r="A53" s="20"/>
      <c r="B53" s="21"/>
      <c r="C53" s="22"/>
      <c r="D53" s="23"/>
      <c r="E53" s="22"/>
      <c r="F53" s="22"/>
      <c r="G53" s="22"/>
      <c r="H53" s="22"/>
      <c r="I53" s="22"/>
      <c r="J53" s="23"/>
      <c r="K53" s="22"/>
      <c r="L53" s="22"/>
      <c r="M53" s="22"/>
      <c r="N53" s="22"/>
      <c r="O53" s="24"/>
    </row>
    <row r="54" spans="1:15" ht="12.75">
      <c r="A54" s="20"/>
      <c r="B54" s="21"/>
      <c r="C54" s="22"/>
      <c r="D54" s="23"/>
      <c r="E54" s="22"/>
      <c r="F54" s="22"/>
      <c r="G54" s="22"/>
      <c r="H54" s="22"/>
      <c r="I54" s="22"/>
      <c r="J54" s="23"/>
      <c r="K54" s="22"/>
      <c r="L54" s="22"/>
      <c r="M54" s="22"/>
      <c r="N54" s="22"/>
      <c r="O54" s="24"/>
    </row>
    <row r="55" spans="1:15" ht="12.75">
      <c r="A55" s="20"/>
      <c r="B55" s="21"/>
      <c r="C55" s="22"/>
      <c r="D55" s="23"/>
      <c r="E55" s="22"/>
      <c r="F55" s="22"/>
      <c r="G55" s="22"/>
      <c r="H55" s="22"/>
      <c r="I55" s="22"/>
      <c r="J55" s="23"/>
      <c r="K55" s="22"/>
      <c r="L55" s="22"/>
      <c r="M55" s="22"/>
      <c r="N55" s="22"/>
      <c r="O55" s="24"/>
    </row>
    <row r="56" spans="1:15" ht="12.75">
      <c r="A56" s="20"/>
      <c r="B56" s="21"/>
      <c r="C56" s="22"/>
      <c r="D56" s="23"/>
      <c r="E56" s="22"/>
      <c r="F56" s="22"/>
      <c r="G56" s="22"/>
      <c r="H56" s="22"/>
      <c r="I56" s="22"/>
      <c r="J56" s="23"/>
      <c r="K56" s="22"/>
      <c r="L56" s="22"/>
      <c r="M56" s="22"/>
      <c r="N56" s="22"/>
      <c r="O56" s="24"/>
    </row>
    <row r="57" spans="1:15" ht="12.75">
      <c r="A57" s="20"/>
      <c r="B57" s="21"/>
      <c r="C57" s="22"/>
      <c r="D57" s="23"/>
      <c r="E57" s="22"/>
      <c r="F57" s="22"/>
      <c r="G57" s="22"/>
      <c r="H57" s="22"/>
      <c r="I57" s="22"/>
      <c r="J57" s="23"/>
      <c r="K57" s="22"/>
      <c r="L57" s="22"/>
      <c r="M57" s="22"/>
      <c r="N57" s="22"/>
      <c r="O57" s="24"/>
    </row>
    <row r="58" spans="1:15" ht="12.75">
      <c r="A58" s="20"/>
      <c r="B58" s="21"/>
      <c r="C58" s="22"/>
      <c r="D58" s="23"/>
      <c r="E58" s="22"/>
      <c r="F58" s="22"/>
      <c r="G58" s="22"/>
      <c r="H58" s="22"/>
      <c r="I58" s="22"/>
      <c r="J58" s="23"/>
      <c r="K58" s="22"/>
      <c r="L58" s="22"/>
      <c r="M58" s="22"/>
      <c r="N58" s="22"/>
      <c r="O58" s="24"/>
    </row>
    <row r="59" spans="1:15" ht="12.75">
      <c r="A59" s="20"/>
      <c r="B59" s="21"/>
      <c r="C59" s="22"/>
      <c r="D59" s="23"/>
      <c r="E59" s="22"/>
      <c r="F59" s="22"/>
      <c r="G59" s="22"/>
      <c r="H59" s="22"/>
      <c r="I59" s="22"/>
      <c r="J59" s="23"/>
      <c r="K59" s="22"/>
      <c r="L59" s="22"/>
      <c r="M59" s="22"/>
      <c r="N59" s="22"/>
      <c r="O59" s="24"/>
    </row>
    <row r="60" spans="1:15" ht="12.75">
      <c r="A60" s="20"/>
      <c r="B60" s="21"/>
      <c r="C60" s="22"/>
      <c r="D60" s="23"/>
      <c r="E60" s="22"/>
      <c r="F60" s="22"/>
      <c r="G60" s="22"/>
      <c r="H60" s="22"/>
      <c r="I60" s="22"/>
      <c r="J60" s="23"/>
      <c r="K60" s="22"/>
      <c r="L60" s="22"/>
      <c r="M60" s="22"/>
      <c r="N60" s="22"/>
      <c r="O60" s="24"/>
    </row>
    <row r="61" spans="1:15" ht="12.75">
      <c r="A61" s="20"/>
      <c r="B61" s="21"/>
      <c r="C61" s="22"/>
      <c r="D61" s="23"/>
      <c r="E61" s="22"/>
      <c r="F61" s="22"/>
      <c r="G61" s="22"/>
      <c r="H61" s="22"/>
      <c r="I61" s="22"/>
      <c r="J61" s="23"/>
      <c r="K61" s="22"/>
      <c r="L61" s="22"/>
      <c r="M61" s="22"/>
      <c r="N61" s="22"/>
      <c r="O61" s="24"/>
    </row>
    <row r="62" spans="1:15" ht="12.75">
      <c r="A62" s="20"/>
      <c r="B62" s="21"/>
      <c r="C62" s="22"/>
      <c r="D62" s="23"/>
      <c r="E62" s="22"/>
      <c r="F62" s="22"/>
      <c r="G62" s="22"/>
      <c r="H62" s="22"/>
      <c r="I62" s="22"/>
      <c r="J62" s="23"/>
      <c r="K62" s="22"/>
      <c r="L62" s="22"/>
      <c r="M62" s="22"/>
      <c r="N62" s="22"/>
      <c r="O62" s="24"/>
    </row>
    <row r="63" spans="1:15" ht="12.75">
      <c r="A63" s="20"/>
      <c r="B63" s="21"/>
      <c r="C63" s="22"/>
      <c r="D63" s="23"/>
      <c r="E63" s="22"/>
      <c r="F63" s="22"/>
      <c r="G63" s="22"/>
      <c r="H63" s="22"/>
      <c r="I63" s="22"/>
      <c r="J63" s="23"/>
      <c r="K63" s="22"/>
      <c r="L63" s="22"/>
      <c r="M63" s="22"/>
      <c r="N63" s="22"/>
      <c r="O63" s="24"/>
    </row>
    <row r="64" spans="1:15" ht="12.75">
      <c r="A64" s="20"/>
      <c r="B64" s="21"/>
      <c r="C64" s="22"/>
      <c r="D64" s="23"/>
      <c r="E64" s="22"/>
      <c r="F64" s="22"/>
      <c r="G64" s="22"/>
      <c r="H64" s="22"/>
      <c r="I64" s="22"/>
      <c r="J64" s="23"/>
      <c r="K64" s="22"/>
      <c r="L64" s="22"/>
      <c r="M64" s="22"/>
      <c r="N64" s="22"/>
      <c r="O64" s="24"/>
    </row>
    <row r="65" spans="1:15" ht="12.75">
      <c r="A65" s="20"/>
      <c r="B65" s="21"/>
      <c r="C65" s="22"/>
      <c r="D65" s="23"/>
      <c r="E65" s="22"/>
      <c r="F65" s="22"/>
      <c r="G65" s="22"/>
      <c r="H65" s="22"/>
      <c r="I65" s="22"/>
      <c r="J65" s="23"/>
      <c r="K65" s="22"/>
      <c r="L65" s="22"/>
      <c r="M65" s="22"/>
      <c r="N65" s="22"/>
      <c r="O65" s="24"/>
    </row>
    <row r="66" spans="1:15" ht="12.75">
      <c r="A66" s="20"/>
      <c r="B66" s="21"/>
      <c r="C66" s="22"/>
      <c r="D66" s="23"/>
      <c r="E66" s="22"/>
      <c r="F66" s="22"/>
      <c r="G66" s="22"/>
      <c r="H66" s="22"/>
      <c r="I66" s="22"/>
      <c r="J66" s="23"/>
      <c r="K66" s="22"/>
      <c r="L66" s="22"/>
      <c r="M66" s="22"/>
      <c r="N66" s="22"/>
      <c r="O66" s="24"/>
    </row>
    <row r="67" spans="1:15" ht="12.75">
      <c r="A67" s="20"/>
      <c r="B67" s="21"/>
      <c r="C67" s="22"/>
      <c r="D67" s="23"/>
      <c r="E67" s="22"/>
      <c r="F67" s="22"/>
      <c r="G67" s="22"/>
      <c r="H67" s="22"/>
      <c r="I67" s="22"/>
      <c r="J67" s="23"/>
      <c r="K67" s="22"/>
      <c r="L67" s="22"/>
      <c r="M67" s="22"/>
      <c r="N67" s="22"/>
      <c r="O67" s="24"/>
    </row>
    <row r="68" spans="1:15" ht="12.75">
      <c r="A68" s="20"/>
      <c r="B68" s="21"/>
      <c r="C68" s="22"/>
      <c r="D68" s="23"/>
      <c r="E68" s="22"/>
      <c r="F68" s="22"/>
      <c r="G68" s="22"/>
      <c r="H68" s="22"/>
      <c r="I68" s="22"/>
      <c r="J68" s="23"/>
      <c r="K68" s="22"/>
      <c r="L68" s="22"/>
      <c r="M68" s="22"/>
      <c r="N68" s="22"/>
      <c r="O68" s="24"/>
    </row>
    <row r="69" spans="1:15" ht="12.75">
      <c r="A69" s="20"/>
      <c r="B69" s="21"/>
      <c r="C69" s="22"/>
      <c r="D69" s="23"/>
      <c r="E69" s="22"/>
      <c r="F69" s="22"/>
      <c r="G69" s="22"/>
      <c r="H69" s="22"/>
      <c r="I69" s="22"/>
      <c r="J69" s="23"/>
      <c r="K69" s="22"/>
      <c r="L69" s="22"/>
      <c r="M69" s="22"/>
      <c r="N69" s="22"/>
      <c r="O69" s="24"/>
    </row>
    <row r="70" spans="1:15" ht="12.75">
      <c r="A70" s="20"/>
      <c r="B70" s="21"/>
      <c r="C70" s="22"/>
      <c r="D70" s="23"/>
      <c r="E70" s="22"/>
      <c r="F70" s="22"/>
      <c r="G70" s="22"/>
      <c r="H70" s="22"/>
      <c r="I70" s="22"/>
      <c r="J70" s="23"/>
      <c r="K70" s="22"/>
      <c r="L70" s="22"/>
      <c r="M70" s="22"/>
      <c r="N70" s="22"/>
      <c r="O70" s="24"/>
    </row>
    <row r="71" spans="1:15" ht="12.75">
      <c r="A71" s="20"/>
      <c r="B71" s="21"/>
      <c r="C71" s="22"/>
      <c r="D71" s="23"/>
      <c r="E71" s="22"/>
      <c r="F71" s="22"/>
      <c r="G71" s="22"/>
      <c r="H71" s="22"/>
      <c r="I71" s="22"/>
      <c r="J71" s="23"/>
      <c r="K71" s="22"/>
      <c r="L71" s="22"/>
      <c r="M71" s="22"/>
      <c r="N71" s="22"/>
      <c r="O71" s="24"/>
    </row>
    <row r="72" spans="1:15" ht="12.75">
      <c r="A72" s="20"/>
      <c r="B72" s="21"/>
      <c r="C72" s="22"/>
      <c r="D72" s="23"/>
      <c r="E72" s="22"/>
      <c r="F72" s="22"/>
      <c r="G72" s="22"/>
      <c r="H72" s="22"/>
      <c r="I72" s="22"/>
      <c r="J72" s="23"/>
      <c r="K72" s="22"/>
      <c r="L72" s="22"/>
      <c r="M72" s="22"/>
      <c r="N72" s="22"/>
      <c r="O72" s="24"/>
    </row>
    <row r="73" spans="1:15" ht="12.75">
      <c r="A73" s="20"/>
      <c r="B73" s="21"/>
      <c r="C73" s="22"/>
      <c r="D73" s="23"/>
      <c r="E73" s="22"/>
      <c r="F73" s="22"/>
      <c r="G73" s="22"/>
      <c r="H73" s="22"/>
      <c r="I73" s="22"/>
      <c r="J73" s="23"/>
      <c r="K73" s="22"/>
      <c r="L73" s="22"/>
      <c r="M73" s="22"/>
      <c r="N73" s="22"/>
      <c r="O73" s="24"/>
    </row>
    <row r="74" spans="1:15" ht="12.75">
      <c r="A74" s="25"/>
      <c r="B74" s="21"/>
      <c r="C74" s="22"/>
      <c r="D74" s="23"/>
      <c r="E74" s="22"/>
      <c r="F74" s="22"/>
      <c r="G74" s="22"/>
      <c r="H74" s="22"/>
      <c r="I74" s="22"/>
      <c r="J74" s="23"/>
      <c r="K74" s="22"/>
      <c r="L74" s="22"/>
      <c r="M74" s="22"/>
      <c r="N74" s="22"/>
      <c r="O74" s="24"/>
    </row>
    <row r="75" spans="1:15" ht="12.75">
      <c r="A75" s="20"/>
      <c r="B75" s="21"/>
      <c r="C75" s="22"/>
      <c r="D75" s="23"/>
      <c r="E75" s="22"/>
      <c r="F75" s="22"/>
      <c r="G75" s="22"/>
      <c r="H75" s="22"/>
      <c r="I75" s="22"/>
      <c r="J75" s="23"/>
      <c r="K75" s="22"/>
      <c r="L75" s="22"/>
      <c r="M75" s="22"/>
      <c r="N75" s="22"/>
      <c r="O75" s="24"/>
    </row>
    <row r="76" spans="1:15" ht="12.75">
      <c r="A76" s="20"/>
      <c r="B76" s="21"/>
      <c r="C76" s="22"/>
      <c r="D76" s="23"/>
      <c r="E76" s="22"/>
      <c r="F76" s="22"/>
      <c r="G76" s="22"/>
      <c r="H76" s="22"/>
      <c r="I76" s="22"/>
      <c r="J76" s="23"/>
      <c r="K76" s="22"/>
      <c r="L76" s="22"/>
      <c r="M76" s="22"/>
      <c r="N76" s="22"/>
      <c r="O76" s="24"/>
    </row>
    <row r="77" spans="1:15" ht="12.75">
      <c r="A77" s="20"/>
      <c r="B77" s="21"/>
      <c r="C77" s="22"/>
      <c r="D77" s="23"/>
      <c r="E77" s="22"/>
      <c r="F77" s="22"/>
      <c r="G77" s="22"/>
      <c r="H77" s="22"/>
      <c r="I77" s="22"/>
      <c r="J77" s="23"/>
      <c r="K77" s="22"/>
      <c r="L77" s="22"/>
      <c r="M77" s="22"/>
      <c r="N77" s="22"/>
      <c r="O77" s="24"/>
    </row>
    <row r="78" spans="1:14" ht="12.75">
      <c r="A78" s="11"/>
      <c r="L78" s="14"/>
      <c r="M78" s="14"/>
      <c r="N78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ucakir</dc:creator>
  <cp:keywords/>
  <dc:description/>
  <cp:lastModifiedBy>firat.siper</cp:lastModifiedBy>
  <dcterms:created xsi:type="dcterms:W3CDTF">2006-06-05T06:54:32Z</dcterms:created>
  <dcterms:modified xsi:type="dcterms:W3CDTF">2014-03-26T12:32:53Z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ContentTy">
    <vt:lpwstr>Document</vt:lpwstr>
  </property>
</Properties>
</file>