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<sst xmlns="http://schemas.openxmlformats.org/spreadsheetml/2006/main" count="98" uniqueCount="98">
  <si>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</si>
  <si>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</si>
  <si>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</si>
  <si>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</si>
  <si>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</si>
  <si>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</si>
  <si>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</si>
  <si>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</si>
  <si>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</si>
  <si>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</si>
  <si>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</si>
  <si>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</si>
  <si>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</si>
  <si>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</si>
  <si>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</si>
  <si>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</si>
  <si>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</si>
  <si>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</si>
  <si>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</si>
  <si>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</si>
  <si>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</si>
  <si>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</si>
  <si>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</si>
  <si>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</si>
  <si>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</si>
  <si>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</si>
  <si>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</si>
  <si>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</si>
  <si>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</si>
  <si>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</si>
  <si>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</si>
  <si>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</si>
  <si>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</si>
  <si>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</si>
  <si>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</si>
  <si>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</si>
  <si>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</si>
  <si>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</si>
  <si>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</si>
  <si>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</si>
  <si>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</si>
  <si>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</si>
  <si>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</si>
  <si>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</si>
  <si>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</si>
  <si>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</si>
  <si>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</si>
  <si>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KASIM (TL)</t>
  </si>
  <si>
    <t>ARALIK (TL)</t>
  </si>
  <si>
    <t>TOPLAM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</si>
  <si>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</si>
  <si>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</si>
  <si>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</si>
  <si>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</si>
  <si>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</si>
  <si>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</si>
  <si>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</si>
  <si>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</si>
  <si>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</si>
  <si>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</si>
  <si>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</si>
  <si>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</si>
  <si>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</si>
  <si>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</si>
  <si>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</si>
  <si>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</si>
  <si>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</si>
  <si>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</si>
  <si>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</si>
  <si>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</si>
  <si>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</si>
  <si>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</si>
  <si>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</si>
  <si>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</si>
  <si>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</si>
  <si>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</si>
  <si>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</si>
  <si>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</si>
  <si>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</si>
  <si>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</si>
  <si>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</si>
  <si>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</si>
  <si>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</si>
  <si>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</si>
  <si>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</si>
  <si>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</si>
  <si>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</si>
  <si>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</si>
  <si>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</si>
  <si>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</si>
  <si>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</si>
  <si>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</si>
  <si>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</si>
  <si>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Not:Ocak ve haziran ayları arasındaki tahsilat, toplu olarak haziran ayında gelmiştir.</t>
  </si>
  <si>
    <t>HAZİRAN-2 (TL)</t>
  </si>
  <si>
    <t>Not:2014 Kasım-Aralık aylarına ait paylar, Haziran ayında belediyemize gönderildiğinden Haziran-2 olarak giriş yapılmıştır.</t>
  </si>
  <si>
    <t>EKİM   (TL)</t>
  </si>
  <si>
    <t>2016 YILI KÜLTÜR BAKANLIĞI MÜZE PAYLARI (2464 SAYILI BELEDİYE GELİRLERİ KANUNU 97/a MADDESİ)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</si>
</sst>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6" fillId="0" borderId="0" xfId="55" applyNumberFormat="1" applyBorder="1">
      <alignment/>
      <protection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4" fontId="25" fillId="0" borderId="15" xfId="54" applyNumberFormat="1" applyBorder="1">
      <alignment/>
      <protection/>
    </xf>
    <xf numFmtId="4" fontId="25" fillId="0" borderId="23" xfId="54" applyNumberFormat="1" applyBorder="1">
      <alignment/>
      <protection/>
    </xf>
    <xf numFmtId="4" fontId="25" fillId="0" borderId="24" xfId="54" applyNumberFormat="1" applyBorder="1">
      <alignment/>
      <protection/>
    </xf>
    <xf numFmtId="4" fontId="25" fillId="0" borderId="25" xfId="54" applyNumberFormat="1" applyBorder="1">
      <alignment/>
      <protection/>
    </xf>
    <xf numFmtId="4" fontId="0" fillId="0" borderId="23" xfId="0" applyNumberFormat="1" applyBorder="1" applyAlignment="1">
      <alignment/>
    </xf>
    <xf numFmtId="4" fontId="25" fillId="0" borderId="0" xfId="54" applyNumberFormat="1">
      <alignment/>
      <protection/>
    </xf>
    <xf numFmtId="49" fontId="4" fillId="0" borderId="16" xfId="0" applyNumberFormat="1" applyFont="1" applyBorder="1" applyAlignment="1">
      <alignment horizontal="center" wrapText="1"/>
    </xf>
    <xf numFmtId="4" fontId="24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 wrapText="1"/>
    </xf>
    <xf numFmtId="4" fontId="24" fillId="0" borderId="2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7" xfId="53" applyNumberFormat="1" applyFont="1" applyBorder="1">
      <alignment/>
      <protection/>
    </xf>
    <xf numFmtId="4" fontId="0" fillId="0" borderId="15" xfId="53" applyNumberFormat="1" applyFont="1" applyBorder="1">
      <alignment/>
      <protection/>
    </xf>
    <xf numFmtId="4" fontId="0" fillId="0" borderId="18" xfId="53" applyNumberFormat="1" applyFont="1" applyBorder="1">
      <alignment/>
      <protection/>
    </xf>
    <xf numFmtId="4" fontId="24" fillId="0" borderId="17" xfId="0" applyNumberFormat="1" applyFont="1" applyBorder="1" applyAlignment="1">
      <alignment/>
    </xf>
    <xf numFmtId="4" fontId="24" fillId="0" borderId="18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3 3" xfId="53"/>
    <cellStyle name="Normal 4" xfId="54"/>
    <cellStyle name="Normal_Sayfa1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6-K&#220;LT&#220;R%20BAKANLI&#286;I%20M&#220;ZE%20PAYI%20DA&#286;ILIMI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nüfusu"/>
      <sheetName val="ocak-2016"/>
      <sheetName val="şubat-2016"/>
    </sheetNames>
    <sheetDataSet>
      <sheetData sheetId="2">
        <row r="12">
          <cell r="J12">
            <v>0.010842622419449407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.421875" style="0" customWidth="1"/>
    <col min="2" max="2" width="17.421875" style="0" customWidth="1"/>
    <col min="4" max="4" width="9.00390625" style="0" customWidth="1"/>
    <col min="5" max="5" width="9.28125" style="0" customWidth="1"/>
    <col min="6" max="6" width="10.140625" style="0" customWidth="1"/>
    <col min="7" max="7" width="9.421875" style="0" customWidth="1"/>
    <col min="8" max="8" width="10.140625" style="0" bestFit="1" customWidth="1"/>
    <col min="9" max="9" width="10.28125" style="0" customWidth="1"/>
    <col min="10" max="10" width="9.00390625" style="0" customWidth="1"/>
    <col min="11" max="11" width="10.28125" style="0" customWidth="1"/>
    <col min="12" max="12" width="10.00390625" style="0" customWidth="1"/>
    <col min="13" max="15" width="10.140625" style="0" bestFit="1" customWidth="1"/>
    <col min="16" max="16" width="10.00390625" style="0" customWidth="1"/>
  </cols>
  <sheetData>
    <row r="1" spans="2:15" ht="12.7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0"/>
      <c r="O1" s="10"/>
    </row>
    <row r="2" spans="2:15" ht="13.5" thickBot="1">
      <c r="B2" s="10" t="s">
        <v>97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6.25" thickBot="1">
      <c r="A3" s="3" t="s">
        <v>36</v>
      </c>
      <c r="B3" s="12" t="s">
        <v>35</v>
      </c>
      <c r="C3" s="11" t="s">
        <v>38</v>
      </c>
      <c r="D3" s="11" t="s">
        <v>39</v>
      </c>
      <c r="E3" s="23" t="s">
        <v>40</v>
      </c>
      <c r="F3" s="23" t="s">
        <v>41</v>
      </c>
      <c r="G3" s="26" t="s">
        <v>42</v>
      </c>
      <c r="H3" s="23" t="s">
        <v>43</v>
      </c>
      <c r="I3" s="36" t="s">
        <v>94</v>
      </c>
      <c r="J3" s="33" t="s">
        <v>44</v>
      </c>
      <c r="K3" s="33" t="s">
        <v>45</v>
      </c>
      <c r="L3" s="23" t="s">
        <v>46</v>
      </c>
      <c r="M3" s="11" t="s">
        <v>96</v>
      </c>
      <c r="N3" s="11" t="s">
        <v>47</v>
      </c>
      <c r="O3" s="45" t="s">
        <v>48</v>
      </c>
      <c r="P3" s="19" t="s">
        <v>49</v>
      </c>
    </row>
    <row r="4" spans="1:16" ht="15">
      <c r="A4" s="1" t="s">
        <v>50</v>
      </c>
      <c r="B4" s="2" t="s">
        <v>33</v>
      </c>
      <c r="C4" s="18">
        <v>154.93</v>
      </c>
      <c r="D4" s="49">
        <f>'[1]şubat-2016'!D14*'[1]şubat-2016'!J12</f>
        <v>169.39429005905808</v>
      </c>
      <c r="E4" s="27"/>
      <c r="F4" s="27"/>
      <c r="G4" s="29"/>
      <c r="H4" s="34"/>
      <c r="I4" s="38"/>
      <c r="J4" s="24"/>
      <c r="K4" s="24"/>
      <c r="L4" s="18"/>
      <c r="M4" s="40"/>
      <c r="N4" s="43"/>
      <c r="O4" s="43"/>
      <c r="P4" s="20">
        <f aca="true" t="shared" si="0" ref="P4:P42">SUM(C4:O4)</f>
        <v>324.32429005905806</v>
      </c>
    </row>
    <row r="5" spans="1:16" ht="15">
      <c r="A5" s="3" t="s">
        <v>51</v>
      </c>
      <c r="B5" s="2" t="s">
        <v>3</v>
      </c>
      <c r="C5" s="18">
        <v>2213.93</v>
      </c>
      <c r="D5" s="49">
        <f>'[1]şubat-2016'!D15*'[1]şubat-2016'!J12</f>
        <v>2420.593769897241</v>
      </c>
      <c r="E5" s="27"/>
      <c r="F5" s="27"/>
      <c r="G5" s="29"/>
      <c r="H5" s="34"/>
      <c r="I5" s="38"/>
      <c r="J5" s="24"/>
      <c r="K5" s="24"/>
      <c r="L5" s="18"/>
      <c r="M5" s="40"/>
      <c r="N5" s="43"/>
      <c r="O5" s="43"/>
      <c r="P5" s="21">
        <f t="shared" si="0"/>
        <v>4634.523769897241</v>
      </c>
    </row>
    <row r="6" spans="1:16" ht="15">
      <c r="A6" s="4" t="s">
        <v>52</v>
      </c>
      <c r="B6" s="5" t="s">
        <v>5</v>
      </c>
      <c r="C6" s="18">
        <v>1884.54</v>
      </c>
      <c r="D6" s="49">
        <f>'[1]şubat-2016'!D16*'[1]şubat-2016'!J12</f>
        <v>2060.456066235229</v>
      </c>
      <c r="E6" s="27"/>
      <c r="F6" s="27"/>
      <c r="G6" s="29"/>
      <c r="H6" s="34"/>
      <c r="I6" s="38"/>
      <c r="J6" s="24"/>
      <c r="K6" s="24"/>
      <c r="L6" s="18"/>
      <c r="M6" s="40"/>
      <c r="N6" s="43"/>
      <c r="O6" s="43"/>
      <c r="P6" s="21">
        <f t="shared" si="0"/>
        <v>3944.996066235229</v>
      </c>
    </row>
    <row r="7" spans="1:16" ht="15">
      <c r="A7" s="3" t="s">
        <v>53</v>
      </c>
      <c r="B7" s="2" t="s">
        <v>6</v>
      </c>
      <c r="C7" s="18">
        <v>2476.52</v>
      </c>
      <c r="D7" s="49">
        <f>'[1]şubat-2016'!D17*'[1]şubat-2016'!J12</f>
        <v>2707.695568941842</v>
      </c>
      <c r="E7" s="27"/>
      <c r="F7" s="27"/>
      <c r="G7" s="29"/>
      <c r="H7" s="34"/>
      <c r="I7" s="38"/>
      <c r="J7" s="24"/>
      <c r="K7" s="24"/>
      <c r="L7" s="18"/>
      <c r="M7" s="40"/>
      <c r="N7" s="43"/>
      <c r="O7" s="43"/>
      <c r="P7" s="21">
        <f t="shared" si="0"/>
        <v>5184.215568941841</v>
      </c>
    </row>
    <row r="8" spans="1:16" ht="15">
      <c r="A8" s="3" t="s">
        <v>54</v>
      </c>
      <c r="B8" s="2" t="s">
        <v>7</v>
      </c>
      <c r="C8" s="18">
        <v>2402.37</v>
      </c>
      <c r="D8" s="49">
        <f>'[1]şubat-2016'!D18*'[1]şubat-2016'!J12</f>
        <v>2626.6252811116187</v>
      </c>
      <c r="E8" s="27"/>
      <c r="F8" s="27"/>
      <c r="G8" s="29"/>
      <c r="H8" s="34"/>
      <c r="I8" s="38"/>
      <c r="J8" s="24"/>
      <c r="K8" s="24"/>
      <c r="L8" s="18"/>
      <c r="M8" s="40"/>
      <c r="N8" s="43"/>
      <c r="O8" s="43"/>
      <c r="P8" s="21">
        <f t="shared" si="0"/>
        <v>5028.995281111618</v>
      </c>
    </row>
    <row r="9" spans="1:16" ht="15">
      <c r="A9" s="3" t="s">
        <v>55</v>
      </c>
      <c r="B9" s="2" t="s">
        <v>12</v>
      </c>
      <c r="C9" s="18">
        <v>3722.9</v>
      </c>
      <c r="D9" s="49">
        <f>'[1]şubat-2016'!D19*'[1]şubat-2016'!J12</f>
        <v>4070.4180398630824</v>
      </c>
      <c r="E9" s="27"/>
      <c r="F9" s="27"/>
      <c r="G9" s="29"/>
      <c r="H9" s="34"/>
      <c r="I9" s="38"/>
      <c r="J9" s="24"/>
      <c r="K9" s="24"/>
      <c r="L9" s="18"/>
      <c r="M9" s="40"/>
      <c r="N9" s="43"/>
      <c r="O9" s="43"/>
      <c r="P9" s="21">
        <f t="shared" si="0"/>
        <v>7793.318039863083</v>
      </c>
    </row>
    <row r="10" spans="1:16" ht="15">
      <c r="A10" s="3" t="s">
        <v>56</v>
      </c>
      <c r="B10" s="2" t="s">
        <v>13</v>
      </c>
      <c r="C10" s="18">
        <v>4158.61</v>
      </c>
      <c r="D10" s="49">
        <f>'[1]şubat-2016'!D20*'[1]şubat-2016'!J12</f>
        <v>4546.799498484012</v>
      </c>
      <c r="E10" s="27"/>
      <c r="F10" s="27"/>
      <c r="G10" s="29"/>
      <c r="H10" s="34"/>
      <c r="I10" s="38"/>
      <c r="J10" s="24"/>
      <c r="K10" s="24"/>
      <c r="L10" s="18"/>
      <c r="M10" s="40"/>
      <c r="N10" s="43"/>
      <c r="O10" s="43"/>
      <c r="P10" s="21">
        <f t="shared" si="0"/>
        <v>8705.409498484012</v>
      </c>
    </row>
    <row r="11" spans="1:16" ht="15">
      <c r="A11" s="3" t="s">
        <v>57</v>
      </c>
      <c r="B11" s="2" t="s">
        <v>14</v>
      </c>
      <c r="C11" s="18">
        <v>4973.79</v>
      </c>
      <c r="D11" s="49">
        <f>'[1]şubat-2016'!D21*'[1]şubat-2016'!J12</f>
        <v>5438.073903985172</v>
      </c>
      <c r="E11" s="27"/>
      <c r="F11" s="27"/>
      <c r="G11" s="29"/>
      <c r="H11" s="34"/>
      <c r="I11" s="38"/>
      <c r="J11" s="24"/>
      <c r="K11" s="24"/>
      <c r="L11" s="18"/>
      <c r="M11" s="40"/>
      <c r="N11" s="43"/>
      <c r="O11" s="43"/>
      <c r="P11" s="21">
        <f t="shared" si="0"/>
        <v>10411.863903985173</v>
      </c>
    </row>
    <row r="12" spans="1:16" ht="15">
      <c r="A12" s="3" t="s">
        <v>58</v>
      </c>
      <c r="B12" s="2" t="s">
        <v>17</v>
      </c>
      <c r="C12" s="18">
        <v>4620.82</v>
      </c>
      <c r="D12" s="49">
        <f>'[1]şubat-2016'!D22*'[1]şubat-2016'!J12</f>
        <v>5052.163286832129</v>
      </c>
      <c r="E12" s="27"/>
      <c r="F12" s="27"/>
      <c r="G12" s="29"/>
      <c r="H12" s="34"/>
      <c r="I12" s="38"/>
      <c r="J12" s="24"/>
      <c r="K12" s="24"/>
      <c r="L12" s="18"/>
      <c r="M12" s="40"/>
      <c r="N12" s="43"/>
      <c r="O12" s="43"/>
      <c r="P12" s="21">
        <f t="shared" si="0"/>
        <v>9672.983286832128</v>
      </c>
    </row>
    <row r="13" spans="1:16" ht="15">
      <c r="A13" s="3" t="s">
        <v>59</v>
      </c>
      <c r="B13" s="2" t="s">
        <v>23</v>
      </c>
      <c r="C13" s="18">
        <v>3412.99</v>
      </c>
      <c r="D13" s="49">
        <f>'[1]şubat-2016'!D23*'[1]şubat-2016'!J12</f>
        <v>3731.5860892552887</v>
      </c>
      <c r="E13" s="27"/>
      <c r="F13" s="27"/>
      <c r="G13" s="29"/>
      <c r="H13" s="34"/>
      <c r="I13" s="38"/>
      <c r="J13" s="24"/>
      <c r="K13" s="24"/>
      <c r="L13" s="18"/>
      <c r="M13" s="40"/>
      <c r="N13" s="43"/>
      <c r="O13" s="43"/>
      <c r="P13" s="21">
        <f t="shared" si="0"/>
        <v>7144.576089255288</v>
      </c>
    </row>
    <row r="14" spans="1:16" ht="15">
      <c r="A14" s="3" t="s">
        <v>60</v>
      </c>
      <c r="B14" s="2" t="s">
        <v>32</v>
      </c>
      <c r="C14" s="18">
        <v>2717.4</v>
      </c>
      <c r="D14" s="49">
        <f>'[1]şubat-2016'!D24*'[1]şubat-2016'!J12</f>
        <v>2971.062867510268</v>
      </c>
      <c r="E14" s="27"/>
      <c r="F14" s="27"/>
      <c r="G14" s="29"/>
      <c r="H14" s="34"/>
      <c r="I14" s="38"/>
      <c r="J14" s="24"/>
      <c r="K14" s="24"/>
      <c r="L14" s="18"/>
      <c r="M14" s="40"/>
      <c r="N14" s="43"/>
      <c r="O14" s="43"/>
      <c r="P14" s="21">
        <f t="shared" si="0"/>
        <v>5688.462867510269</v>
      </c>
    </row>
    <row r="15" spans="1:16" ht="15">
      <c r="A15" s="3" t="s">
        <v>61</v>
      </c>
      <c r="B15" s="2" t="s">
        <v>30</v>
      </c>
      <c r="C15" s="18">
        <v>5361.25</v>
      </c>
      <c r="D15" s="38">
        <f>'[1]şubat-2016'!D25*'[1]şubat-2016'!J12</f>
        <v>5861.70600453548</v>
      </c>
      <c r="E15" s="27"/>
      <c r="F15" s="27"/>
      <c r="G15" s="29"/>
      <c r="H15" s="34"/>
      <c r="I15" s="38"/>
      <c r="J15" s="24"/>
      <c r="K15" s="24"/>
      <c r="L15" s="18"/>
      <c r="M15" s="41"/>
      <c r="N15" s="34"/>
      <c r="O15" s="34"/>
      <c r="P15" s="18">
        <f t="shared" si="0"/>
        <v>11222.956004535481</v>
      </c>
    </row>
    <row r="16" spans="1:16" ht="15">
      <c r="A16" s="6" t="s">
        <v>62</v>
      </c>
      <c r="B16" s="2" t="s">
        <v>31</v>
      </c>
      <c r="C16" s="18">
        <v>2872.78</v>
      </c>
      <c r="D16" s="38">
        <f>'[1]şubat-2016'!D26*'[1]şubat-2016'!J12</f>
        <v>3140.9450755782013</v>
      </c>
      <c r="E16" s="27"/>
      <c r="F16" s="27"/>
      <c r="G16" s="29"/>
      <c r="H16" s="34"/>
      <c r="I16" s="38"/>
      <c r="J16" s="24"/>
      <c r="K16" s="24"/>
      <c r="L16" s="18"/>
      <c r="M16" s="41"/>
      <c r="N16" s="34"/>
      <c r="O16" s="34"/>
      <c r="P16" s="18">
        <f t="shared" si="0"/>
        <v>6013.7250755782015</v>
      </c>
    </row>
    <row r="17" spans="1:16" ht="15">
      <c r="A17" s="3" t="s">
        <v>63</v>
      </c>
      <c r="B17" s="2" t="s">
        <v>19</v>
      </c>
      <c r="C17" s="18">
        <v>4537.5</v>
      </c>
      <c r="D17" s="49">
        <f>'[1]şubat-2016'!D27*'[1]şubat-2016'!J12</f>
        <v>4961.063573263915</v>
      </c>
      <c r="E17" s="27"/>
      <c r="F17" s="27"/>
      <c r="G17" s="29"/>
      <c r="H17" s="34"/>
      <c r="I17" s="38"/>
      <c r="J17" s="24"/>
      <c r="K17" s="24"/>
      <c r="L17" s="18"/>
      <c r="M17" s="40"/>
      <c r="N17" s="43"/>
      <c r="O17" s="43"/>
      <c r="P17" s="21">
        <f t="shared" si="0"/>
        <v>9498.563573263915</v>
      </c>
    </row>
    <row r="18" spans="1:16" ht="15">
      <c r="A18" s="3" t="s">
        <v>64</v>
      </c>
      <c r="B18" s="2" t="s">
        <v>20</v>
      </c>
      <c r="C18" s="18">
        <v>7547.4</v>
      </c>
      <c r="D18" s="49">
        <f>'[1]şubat-2016'!D28*'[1]şubat-2016'!J12</f>
        <v>8251.929589035844</v>
      </c>
      <c r="E18" s="27"/>
      <c r="F18" s="27"/>
      <c r="G18" s="29"/>
      <c r="H18" s="34"/>
      <c r="I18" s="38"/>
      <c r="J18" s="24"/>
      <c r="K18" s="24"/>
      <c r="L18" s="18"/>
      <c r="M18" s="40"/>
      <c r="N18" s="43"/>
      <c r="O18" s="43"/>
      <c r="P18" s="21">
        <f t="shared" si="0"/>
        <v>15799.329589035844</v>
      </c>
    </row>
    <row r="19" spans="1:16" ht="15">
      <c r="A19" s="3" t="s">
        <v>65</v>
      </c>
      <c r="B19" s="2" t="s">
        <v>18</v>
      </c>
      <c r="C19" s="18">
        <v>4343.03</v>
      </c>
      <c r="D19" s="49">
        <f>'[1]şubat-2016'!D29*'[1]şubat-2016'!J12</f>
        <v>4748.439747618512</v>
      </c>
      <c r="E19" s="27"/>
      <c r="F19" s="27"/>
      <c r="G19" s="29"/>
      <c r="H19" s="34"/>
      <c r="I19" s="38"/>
      <c r="J19" s="24"/>
      <c r="K19" s="24"/>
      <c r="L19" s="18"/>
      <c r="M19" s="40"/>
      <c r="N19" s="43"/>
      <c r="O19" s="43"/>
      <c r="P19" s="21">
        <f t="shared" si="0"/>
        <v>9091.469747618512</v>
      </c>
    </row>
    <row r="20" spans="1:16" ht="15">
      <c r="A20" s="3" t="s">
        <v>66</v>
      </c>
      <c r="B20" s="2" t="s">
        <v>22</v>
      </c>
      <c r="C20" s="18">
        <v>6760.71</v>
      </c>
      <c r="D20" s="49">
        <f>'[1]şubat-2016'!D30*'[1]şubat-2016'!J12</f>
        <v>7391.806037745761</v>
      </c>
      <c r="E20" s="27"/>
      <c r="F20" s="27"/>
      <c r="G20" s="29"/>
      <c r="H20" s="34"/>
      <c r="I20" s="38"/>
      <c r="J20" s="24"/>
      <c r="K20" s="24"/>
      <c r="L20" s="18"/>
      <c r="M20" s="40"/>
      <c r="N20" s="43"/>
      <c r="O20" s="43"/>
      <c r="P20" s="21">
        <f t="shared" si="0"/>
        <v>14152.516037745761</v>
      </c>
    </row>
    <row r="21" spans="1:16" ht="15">
      <c r="A21" s="7" t="s">
        <v>67</v>
      </c>
      <c r="B21" s="2" t="s">
        <v>28</v>
      </c>
      <c r="C21" s="18">
        <v>6826.27</v>
      </c>
      <c r="D21" s="38">
        <f>'[1]şubat-2016'!D31*'[1]şubat-2016'!J12</f>
        <v>7463.486614560741</v>
      </c>
      <c r="E21" s="27"/>
      <c r="F21" s="27"/>
      <c r="G21" s="29"/>
      <c r="H21" s="34"/>
      <c r="I21" s="38"/>
      <c r="J21" s="24"/>
      <c r="K21" s="24"/>
      <c r="L21" s="18"/>
      <c r="M21" s="41"/>
      <c r="N21" s="34"/>
      <c r="O21" s="34"/>
      <c r="P21" s="18">
        <f t="shared" si="0"/>
        <v>14289.756614560742</v>
      </c>
    </row>
    <row r="22" spans="1:16" ht="15">
      <c r="A22" s="3" t="s">
        <v>68</v>
      </c>
      <c r="B22" s="2" t="s">
        <v>4</v>
      </c>
      <c r="C22" s="18">
        <v>2701.11</v>
      </c>
      <c r="D22" s="49">
        <f>'[1]şubat-2016'!D32*'[1]şubat-2016'!J12</f>
        <v>2953.2484388751127</v>
      </c>
      <c r="E22" s="27"/>
      <c r="F22" s="27"/>
      <c r="G22" s="29"/>
      <c r="H22" s="34"/>
      <c r="I22" s="38"/>
      <c r="J22" s="24"/>
      <c r="K22" s="24"/>
      <c r="L22" s="18"/>
      <c r="M22" s="40"/>
      <c r="N22" s="43"/>
      <c r="O22" s="43"/>
      <c r="P22" s="21">
        <f t="shared" si="0"/>
        <v>5654.358438875113</v>
      </c>
    </row>
    <row r="23" spans="1:16" ht="15">
      <c r="A23" s="3" t="s">
        <v>69</v>
      </c>
      <c r="B23" s="2" t="s">
        <v>1</v>
      </c>
      <c r="C23" s="18">
        <v>7508.71</v>
      </c>
      <c r="D23" s="49">
        <f>'[1]şubat-2016'!D33*'[1]şubat-2016'!J12</f>
        <v>8209.621676355153</v>
      </c>
      <c r="E23" s="27"/>
      <c r="F23" s="27"/>
      <c r="G23" s="29"/>
      <c r="H23" s="34"/>
      <c r="I23" s="38"/>
      <c r="J23" s="24"/>
      <c r="K23" s="24"/>
      <c r="L23" s="18"/>
      <c r="M23" s="40"/>
      <c r="N23" s="43"/>
      <c r="O23" s="43"/>
      <c r="P23" s="21">
        <f t="shared" si="0"/>
        <v>15718.331676355152</v>
      </c>
    </row>
    <row r="24" spans="1:16" ht="15">
      <c r="A24" s="3" t="s">
        <v>70</v>
      </c>
      <c r="B24" s="2" t="s">
        <v>2</v>
      </c>
      <c r="C24" s="18">
        <v>5970.38</v>
      </c>
      <c r="D24" s="49">
        <f>'[1]şubat-2016'!D34*'[1]şubat-2016'!J12</f>
        <v>6527.692401405321</v>
      </c>
      <c r="E24" s="27"/>
      <c r="F24" s="27"/>
      <c r="G24" s="29"/>
      <c r="H24" s="34"/>
      <c r="I24" s="38"/>
      <c r="J24" s="24"/>
      <c r="K24" s="24"/>
      <c r="L24" s="18"/>
      <c r="M24" s="40"/>
      <c r="N24" s="43"/>
      <c r="O24" s="43"/>
      <c r="P24" s="21">
        <f t="shared" si="0"/>
        <v>12498.072401405321</v>
      </c>
    </row>
    <row r="25" spans="1:16" ht="15">
      <c r="A25" s="3" t="s">
        <v>71</v>
      </c>
      <c r="B25" s="2" t="s">
        <v>0</v>
      </c>
      <c r="C25" s="18">
        <v>4216.95</v>
      </c>
      <c r="D25" s="49">
        <f>'[1]şubat-2016'!D35*'[1]şubat-2016'!J12</f>
        <v>4610.586646177632</v>
      </c>
      <c r="E25" s="27"/>
      <c r="F25" s="27"/>
      <c r="G25" s="29"/>
      <c r="H25" s="34"/>
      <c r="I25" s="38"/>
      <c r="J25" s="24"/>
      <c r="K25" s="24"/>
      <c r="L25" s="18"/>
      <c r="M25" s="40"/>
      <c r="N25" s="43"/>
      <c r="O25" s="43"/>
      <c r="P25" s="21">
        <f t="shared" si="0"/>
        <v>8827.536646177632</v>
      </c>
    </row>
    <row r="26" spans="1:16" ht="15">
      <c r="A26" s="3" t="s">
        <v>72</v>
      </c>
      <c r="B26" s="2" t="s">
        <v>16</v>
      </c>
      <c r="C26" s="18">
        <v>2995.56</v>
      </c>
      <c r="D26" s="49">
        <f>'[1]şubat-2016'!D36*'[1]şubat-2016'!J12</f>
        <v>3275.187583753405</v>
      </c>
      <c r="E26" s="27"/>
      <c r="F26" s="27"/>
      <c r="G26" s="29"/>
      <c r="H26" s="34"/>
      <c r="I26" s="38"/>
      <c r="J26" s="24"/>
      <c r="K26" s="24"/>
      <c r="L26" s="18"/>
      <c r="M26" s="40"/>
      <c r="N26" s="43"/>
      <c r="O26" s="43"/>
      <c r="P26" s="21">
        <f t="shared" si="0"/>
        <v>6270.747583753405</v>
      </c>
    </row>
    <row r="27" spans="1:16" ht="15">
      <c r="A27" s="3" t="s">
        <v>73</v>
      </c>
      <c r="B27" s="2" t="s">
        <v>21</v>
      </c>
      <c r="C27" s="18">
        <v>4832.88</v>
      </c>
      <c r="D27" s="49">
        <f>'[1]şubat-2016'!D37*'[1]şubat-2016'!J12</f>
        <v>5284.011082027216</v>
      </c>
      <c r="E27" s="27"/>
      <c r="F27" s="27"/>
      <c r="G27" s="29"/>
      <c r="H27" s="34"/>
      <c r="I27" s="38"/>
      <c r="J27" s="24"/>
      <c r="K27" s="24"/>
      <c r="L27" s="18"/>
      <c r="M27" s="40"/>
      <c r="N27" s="43"/>
      <c r="O27" s="43"/>
      <c r="P27" s="21">
        <f t="shared" si="0"/>
        <v>10116.891082027216</v>
      </c>
    </row>
    <row r="28" spans="1:16" ht="15">
      <c r="A28" s="3" t="s">
        <v>74</v>
      </c>
      <c r="B28" s="2" t="s">
        <v>27</v>
      </c>
      <c r="C28" s="18">
        <v>2324.25</v>
      </c>
      <c r="D28" s="38">
        <f>'[1]şubat-2016'!D38*'[1]şubat-2016'!J12</f>
        <v>2541.2071016911964</v>
      </c>
      <c r="E28" s="27"/>
      <c r="F28" s="27"/>
      <c r="G28" s="29"/>
      <c r="H28" s="34"/>
      <c r="I28" s="38"/>
      <c r="J28" s="24"/>
      <c r="K28" s="24"/>
      <c r="L28" s="18"/>
      <c r="M28" s="41"/>
      <c r="N28" s="34"/>
      <c r="O28" s="34"/>
      <c r="P28" s="18">
        <f t="shared" si="0"/>
        <v>4865.457101691196</v>
      </c>
    </row>
    <row r="29" spans="1:16" ht="15">
      <c r="A29" s="3" t="s">
        <v>75</v>
      </c>
      <c r="B29" s="2" t="s">
        <v>11</v>
      </c>
      <c r="C29" s="18">
        <v>4561.61</v>
      </c>
      <c r="D29" s="49">
        <f>'[1]şubat-2016'!D39*'[1]şubat-2016'!J12</f>
        <v>4987.421988365597</v>
      </c>
      <c r="E29" s="27"/>
      <c r="F29" s="27"/>
      <c r="G29" s="29"/>
      <c r="H29" s="34"/>
      <c r="I29" s="38"/>
      <c r="J29" s="24"/>
      <c r="K29" s="24"/>
      <c r="L29" s="18"/>
      <c r="M29" s="40"/>
      <c r="N29" s="43"/>
      <c r="O29" s="43"/>
      <c r="P29" s="21">
        <f t="shared" si="0"/>
        <v>9549.031988365597</v>
      </c>
    </row>
    <row r="30" spans="1:16" ht="15">
      <c r="A30" s="3" t="s">
        <v>76</v>
      </c>
      <c r="B30" s="2" t="s">
        <v>24</v>
      </c>
      <c r="C30" s="18">
        <v>1637.12</v>
      </c>
      <c r="D30" s="49">
        <f>'[1]şubat-2016'!D40*'[1]şubat-2016'!J12</f>
        <v>1789.943479492386</v>
      </c>
      <c r="E30" s="27"/>
      <c r="F30" s="27"/>
      <c r="G30" s="29"/>
      <c r="H30" s="34"/>
      <c r="I30" s="38"/>
      <c r="J30" s="24"/>
      <c r="K30" s="24"/>
      <c r="L30" s="18"/>
      <c r="M30" s="40"/>
      <c r="N30" s="43"/>
      <c r="O30" s="43"/>
      <c r="P30" s="21">
        <f t="shared" si="0"/>
        <v>3427.063479492386</v>
      </c>
    </row>
    <row r="31" spans="1:16" ht="15">
      <c r="A31" s="3" t="s">
        <v>77</v>
      </c>
      <c r="B31" s="2" t="s">
        <v>26</v>
      </c>
      <c r="C31" s="18">
        <v>331.99</v>
      </c>
      <c r="D31" s="49">
        <f>'[1]şubat-2016'!D41*'[1]şubat-2016'!J12</f>
        <v>362.9784707359078</v>
      </c>
      <c r="E31" s="27"/>
      <c r="F31" s="27"/>
      <c r="G31" s="29"/>
      <c r="H31" s="34"/>
      <c r="I31" s="38"/>
      <c r="J31" s="24"/>
      <c r="K31" s="24"/>
      <c r="L31" s="18"/>
      <c r="M31" s="40"/>
      <c r="N31" s="43"/>
      <c r="O31" s="43"/>
      <c r="P31" s="21">
        <f t="shared" si="0"/>
        <v>694.9684707359079</v>
      </c>
    </row>
    <row r="32" spans="1:16" ht="15">
      <c r="A32" s="3" t="s">
        <v>78</v>
      </c>
      <c r="B32" s="2" t="s">
        <v>8</v>
      </c>
      <c r="C32" s="18">
        <v>2291.44</v>
      </c>
      <c r="D32" s="49">
        <f>'[1]şubat-2016'!D42*'[1]şubat-2016'!J12</f>
        <v>2505.339706727658</v>
      </c>
      <c r="E32" s="27"/>
      <c r="F32" s="27"/>
      <c r="G32" s="29"/>
      <c r="H32" s="34"/>
      <c r="I32" s="38"/>
      <c r="J32" s="24"/>
      <c r="K32" s="24"/>
      <c r="L32" s="18"/>
      <c r="M32" s="40"/>
      <c r="N32" s="43"/>
      <c r="O32" s="43"/>
      <c r="P32" s="21">
        <f t="shared" si="0"/>
        <v>4796.779706727658</v>
      </c>
    </row>
    <row r="33" spans="1:16" ht="15">
      <c r="A33" s="3" t="s">
        <v>79</v>
      </c>
      <c r="B33" s="2" t="s">
        <v>10</v>
      </c>
      <c r="C33" s="18">
        <v>667.7</v>
      </c>
      <c r="D33" s="49">
        <f>'[1]şubat-2016'!D43*'[1]şubat-2016'!J12</f>
        <v>730.0229248791092</v>
      </c>
      <c r="E33" s="27"/>
      <c r="F33" s="27"/>
      <c r="G33" s="29"/>
      <c r="H33" s="34"/>
      <c r="I33" s="38"/>
      <c r="J33" s="24"/>
      <c r="K33" s="24"/>
      <c r="L33" s="18"/>
      <c r="M33" s="40"/>
      <c r="N33" s="43"/>
      <c r="O33" s="43"/>
      <c r="P33" s="21">
        <f t="shared" si="0"/>
        <v>1397.722924879109</v>
      </c>
    </row>
    <row r="34" spans="1:16" ht="15">
      <c r="A34" s="3" t="s">
        <v>80</v>
      </c>
      <c r="B34" s="2" t="s">
        <v>9</v>
      </c>
      <c r="C34" s="18">
        <v>7366.38</v>
      </c>
      <c r="D34" s="49">
        <f>'[1]şubat-2016'!D44*'[1]şubat-2016'!J12</f>
        <v>8054.008359391214</v>
      </c>
      <c r="E34" s="27"/>
      <c r="F34" s="27"/>
      <c r="G34" s="29"/>
      <c r="H34" s="34"/>
      <c r="I34" s="38"/>
      <c r="J34" s="24"/>
      <c r="K34" s="24"/>
      <c r="L34" s="18"/>
      <c r="M34" s="40"/>
      <c r="N34" s="43"/>
      <c r="O34" s="43"/>
      <c r="P34" s="21">
        <f t="shared" si="0"/>
        <v>15420.388359391214</v>
      </c>
    </row>
    <row r="35" spans="1:16" ht="15">
      <c r="A35" s="3" t="s">
        <v>81</v>
      </c>
      <c r="B35" s="2" t="s">
        <v>82</v>
      </c>
      <c r="C35" s="18">
        <v>4158.83</v>
      </c>
      <c r="D35" s="49">
        <f>'[1]şubat-2016'!D45*'[1]şubat-2016'!J12</f>
        <v>4547.048878799659</v>
      </c>
      <c r="E35" s="27"/>
      <c r="F35" s="27"/>
      <c r="G35" s="29"/>
      <c r="H35" s="34"/>
      <c r="I35" s="38"/>
      <c r="J35" s="24"/>
      <c r="K35" s="24"/>
      <c r="L35" s="18"/>
      <c r="M35" s="40"/>
      <c r="N35" s="43"/>
      <c r="O35" s="43"/>
      <c r="P35" s="21">
        <f t="shared" si="0"/>
        <v>8705.87887879966</v>
      </c>
    </row>
    <row r="36" spans="1:16" ht="15">
      <c r="A36" s="3" t="s">
        <v>83</v>
      </c>
      <c r="B36" s="2" t="s">
        <v>84</v>
      </c>
      <c r="C36" s="18">
        <v>3503.75</v>
      </c>
      <c r="D36" s="49">
        <f>'[1]şubat-2016'!D46*'[1]şubat-2016'!J12</f>
        <v>3830.8177696380894</v>
      </c>
      <c r="E36" s="27"/>
      <c r="F36" s="27"/>
      <c r="G36" s="29"/>
      <c r="H36" s="34"/>
      <c r="I36" s="38"/>
      <c r="J36" s="24"/>
      <c r="K36" s="24"/>
      <c r="L36" s="18"/>
      <c r="M36" s="40"/>
      <c r="N36" s="43"/>
      <c r="O36" s="43"/>
      <c r="P36" s="21">
        <f t="shared" si="0"/>
        <v>7334.56776963809</v>
      </c>
    </row>
    <row r="37" spans="1:16" ht="15">
      <c r="A37" s="8" t="s">
        <v>85</v>
      </c>
      <c r="B37" s="9" t="s">
        <v>86</v>
      </c>
      <c r="C37" s="18">
        <v>3519.33</v>
      </c>
      <c r="D37" s="49">
        <f>'[1]şubat-2016'!D47*'[1]şubat-2016'!J12</f>
        <v>3847.8515294590447</v>
      </c>
      <c r="E37" s="27"/>
      <c r="F37" s="27"/>
      <c r="G37" s="29"/>
      <c r="H37" s="34"/>
      <c r="I37" s="38"/>
      <c r="J37" s="24"/>
      <c r="K37" s="24"/>
      <c r="L37" s="18"/>
      <c r="M37" s="40"/>
      <c r="N37" s="43"/>
      <c r="O37" s="43"/>
      <c r="P37" s="21">
        <f t="shared" si="0"/>
        <v>7367.181529459045</v>
      </c>
    </row>
    <row r="38" spans="1:16" ht="15">
      <c r="A38" s="3" t="s">
        <v>87</v>
      </c>
      <c r="B38" s="2" t="s">
        <v>88</v>
      </c>
      <c r="C38" s="18">
        <v>5171.91</v>
      </c>
      <c r="D38" s="49">
        <f>'[1]şubat-2016'!D48*'[1]şubat-2016'!J12</f>
        <v>5654.687814680932</v>
      </c>
      <c r="E38" s="27"/>
      <c r="F38" s="27"/>
      <c r="G38" s="29"/>
      <c r="H38" s="34"/>
      <c r="I38" s="38"/>
      <c r="J38" s="24"/>
      <c r="K38" s="24"/>
      <c r="L38" s="18"/>
      <c r="M38" s="40"/>
      <c r="N38" s="43"/>
      <c r="O38" s="43"/>
      <c r="P38" s="21">
        <f t="shared" si="0"/>
        <v>10826.597814680932</v>
      </c>
    </row>
    <row r="39" spans="1:16" ht="15">
      <c r="A39" s="3" t="s">
        <v>89</v>
      </c>
      <c r="B39" s="2" t="s">
        <v>15</v>
      </c>
      <c r="C39" s="18">
        <v>2342.59</v>
      </c>
      <c r="D39" s="49">
        <f>'[1]şubat-2016'!D49*'[1]şubat-2016'!J12</f>
        <v>2561.265953167178</v>
      </c>
      <c r="E39" s="27"/>
      <c r="F39" s="27"/>
      <c r="G39" s="29"/>
      <c r="H39" s="34"/>
      <c r="I39" s="38"/>
      <c r="J39" s="24"/>
      <c r="K39" s="24"/>
      <c r="L39" s="18"/>
      <c r="M39" s="40"/>
      <c r="N39" s="43"/>
      <c r="O39" s="43"/>
      <c r="P39" s="21">
        <f t="shared" si="0"/>
        <v>4903.855953167178</v>
      </c>
    </row>
    <row r="40" spans="1:16" ht="15">
      <c r="A40" s="3" t="s">
        <v>90</v>
      </c>
      <c r="B40" s="2" t="s">
        <v>34</v>
      </c>
      <c r="C40" s="18">
        <v>2776.72</v>
      </c>
      <c r="D40" s="49">
        <f>'[1]şubat-2016'!D50*'[1]şubat-2016'!J12</f>
        <v>3035.9234348234145</v>
      </c>
      <c r="E40" s="27"/>
      <c r="F40" s="27"/>
      <c r="G40" s="29"/>
      <c r="H40" s="34"/>
      <c r="I40" s="38"/>
      <c r="J40" s="24"/>
      <c r="K40" s="24"/>
      <c r="L40" s="18"/>
      <c r="M40" s="40"/>
      <c r="N40" s="43"/>
      <c r="O40" s="43"/>
      <c r="P40" s="21">
        <f t="shared" si="0"/>
        <v>5812.643434823414</v>
      </c>
    </row>
    <row r="41" spans="1:16" ht="15">
      <c r="A41" s="3" t="s">
        <v>91</v>
      </c>
      <c r="B41" s="2" t="s">
        <v>29</v>
      </c>
      <c r="C41" s="18">
        <v>2298.92</v>
      </c>
      <c r="D41" s="49">
        <f>'[1]şubat-2016'!D51*'[1]şubat-2016'!J12</f>
        <v>2513.5150440319226</v>
      </c>
      <c r="E41" s="27"/>
      <c r="F41" s="27"/>
      <c r="G41" s="29"/>
      <c r="H41" s="34"/>
      <c r="I41" s="38"/>
      <c r="J41" s="24"/>
      <c r="K41" s="24"/>
      <c r="L41" s="18"/>
      <c r="M41" s="40"/>
      <c r="N41" s="43"/>
      <c r="O41" s="43"/>
      <c r="P41" s="21">
        <f t="shared" si="0"/>
        <v>4812.435044031923</v>
      </c>
    </row>
    <row r="42" spans="1:16" ht="15.75" thickBot="1">
      <c r="A42" s="3" t="s">
        <v>92</v>
      </c>
      <c r="B42" s="2" t="s">
        <v>25</v>
      </c>
      <c r="C42" s="31">
        <v>3190.57</v>
      </c>
      <c r="D42" s="50">
        <f>'[1]şubat-2016'!D52*'[1]şubat-2016'!J12</f>
        <v>3488.3969110094577</v>
      </c>
      <c r="E42" s="28"/>
      <c r="F42" s="28"/>
      <c r="G42" s="30"/>
      <c r="H42" s="37"/>
      <c r="I42" s="39"/>
      <c r="J42" s="25"/>
      <c r="K42" s="25"/>
      <c r="L42" s="31"/>
      <c r="M42" s="42"/>
      <c r="N42" s="44"/>
      <c r="O42" s="44"/>
      <c r="P42" s="22">
        <f t="shared" si="0"/>
        <v>6678.966911009458</v>
      </c>
    </row>
    <row r="43" spans="1:16" ht="15">
      <c r="A43" s="13"/>
      <c r="B43" s="10"/>
      <c r="C43" s="14"/>
      <c r="D43" s="14"/>
      <c r="E43" s="14"/>
      <c r="F43" s="32"/>
      <c r="G43" s="15"/>
      <c r="H43" s="14"/>
      <c r="I43" s="14"/>
      <c r="J43" s="14"/>
      <c r="K43" s="14"/>
      <c r="L43" s="14"/>
      <c r="M43" s="14"/>
      <c r="N43" s="14"/>
      <c r="O43" s="15"/>
      <c r="P43" s="15"/>
    </row>
    <row r="44" spans="1:16" ht="12.75">
      <c r="A44" s="13"/>
      <c r="B44" s="47" t="s">
        <v>93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5"/>
    </row>
    <row r="45" spans="1:16" ht="12.75">
      <c r="A45" s="13"/>
      <c r="B45" s="35" t="s">
        <v>95</v>
      </c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4"/>
      <c r="O45" s="15"/>
      <c r="P45" s="15"/>
    </row>
    <row r="46" spans="1:16" ht="12.75">
      <c r="A46" s="13"/>
      <c r="B46" s="10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4"/>
      <c r="O46" s="15"/>
      <c r="P46" s="15"/>
    </row>
    <row r="47" spans="1:16" ht="12.75">
      <c r="A47" s="13"/>
      <c r="B47" s="10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4"/>
      <c r="O47" s="15"/>
      <c r="P47" s="15"/>
    </row>
    <row r="48" spans="1:16" ht="12.75">
      <c r="A48" s="13"/>
      <c r="B48" s="10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15"/>
      <c r="P48" s="15"/>
    </row>
    <row r="49" spans="1:16" ht="12.75">
      <c r="A49" s="13"/>
      <c r="B49" s="10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4"/>
      <c r="O49" s="15"/>
      <c r="P49" s="15"/>
    </row>
    <row r="50" spans="1:16" ht="12.75">
      <c r="A50" s="13"/>
      <c r="B50" s="10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5"/>
      <c r="P50" s="15"/>
    </row>
    <row r="51" spans="1:16" ht="12.75">
      <c r="A51" s="13"/>
      <c r="B51" s="10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5"/>
      <c r="P51" s="15"/>
    </row>
    <row r="52" spans="1:16" ht="12.75">
      <c r="A52" s="13"/>
      <c r="B52" s="10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15"/>
      <c r="P52" s="15"/>
    </row>
    <row r="53" spans="1:16" ht="12.75">
      <c r="A53" s="13"/>
      <c r="B53" s="10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15"/>
      <c r="P53" s="15"/>
    </row>
    <row r="54" spans="1:16" ht="12.75">
      <c r="A54" s="13"/>
      <c r="B54" s="10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4"/>
      <c r="O54" s="15"/>
      <c r="P54" s="15"/>
    </row>
    <row r="55" spans="1:16" ht="12.75">
      <c r="A55" s="13"/>
      <c r="B55" s="10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5"/>
      <c r="P55" s="15"/>
    </row>
    <row r="56" spans="1:16" ht="12.75">
      <c r="A56" s="13"/>
      <c r="B56" s="10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4"/>
      <c r="O56" s="15"/>
      <c r="P56" s="15"/>
    </row>
    <row r="57" spans="1:16" ht="12.75">
      <c r="A57" s="13"/>
      <c r="B57" s="10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15"/>
      <c r="P57" s="15"/>
    </row>
    <row r="58" spans="1:16" ht="12.75">
      <c r="A58" s="13"/>
      <c r="B58" s="10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5"/>
      <c r="P58" s="15"/>
    </row>
    <row r="59" spans="1:16" ht="12.75">
      <c r="A59" s="13"/>
      <c r="B59" s="10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4"/>
      <c r="O59" s="15"/>
      <c r="P59" s="15"/>
    </row>
    <row r="60" spans="1:16" ht="12.75">
      <c r="A60" s="13"/>
      <c r="B60" s="10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4"/>
      <c r="O60" s="15"/>
      <c r="P60" s="15"/>
    </row>
    <row r="61" spans="1:16" ht="12.75">
      <c r="A61" s="13"/>
      <c r="B61" s="10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4"/>
      <c r="O61" s="15"/>
      <c r="P61" s="15"/>
    </row>
    <row r="62" spans="1:16" ht="12.75">
      <c r="A62" s="13"/>
      <c r="B62" s="10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4"/>
      <c r="O62" s="15"/>
      <c r="P62" s="15"/>
    </row>
    <row r="63" spans="1:16" ht="12.75">
      <c r="A63" s="13"/>
      <c r="B63" s="10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15"/>
      <c r="P63" s="15"/>
    </row>
    <row r="64" spans="1:16" ht="12.75">
      <c r="A64" s="13"/>
      <c r="B64" s="10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4"/>
      <c r="O64" s="15"/>
      <c r="P64" s="15"/>
    </row>
    <row r="65" spans="1:16" ht="12.75">
      <c r="A65" s="13"/>
      <c r="B65" s="10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4"/>
      <c r="O65" s="15"/>
      <c r="P65" s="15"/>
    </row>
    <row r="66" spans="1:16" ht="12.75">
      <c r="A66" s="13"/>
      <c r="B66" s="10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4"/>
      <c r="O66" s="15"/>
      <c r="P66" s="15"/>
    </row>
    <row r="67" spans="1:16" ht="12.75">
      <c r="A67" s="13"/>
      <c r="B67" s="10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4"/>
      <c r="O67" s="15"/>
      <c r="P67" s="15"/>
    </row>
    <row r="68" spans="1:16" ht="12.75">
      <c r="A68" s="13"/>
      <c r="B68" s="10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4"/>
      <c r="O68" s="15"/>
      <c r="P68" s="15"/>
    </row>
    <row r="69" spans="1:16" ht="12.75">
      <c r="A69" s="13"/>
      <c r="B69" s="10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4"/>
      <c r="O69" s="15"/>
      <c r="P69" s="15"/>
    </row>
    <row r="70" spans="1:16" ht="12.75">
      <c r="A70" s="13"/>
      <c r="B70" s="10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4"/>
      <c r="O70" s="15"/>
      <c r="P70" s="15"/>
    </row>
    <row r="71" spans="1:16" ht="12.75">
      <c r="A71" s="13"/>
      <c r="B71" s="10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4"/>
      <c r="O71" s="15"/>
      <c r="P71" s="15"/>
    </row>
    <row r="72" spans="1:16" ht="12.75">
      <c r="A72" s="13"/>
      <c r="B72" s="10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5"/>
      <c r="P72" s="15"/>
    </row>
    <row r="73" spans="1:16" ht="12.75">
      <c r="A73" s="16"/>
      <c r="B73" s="10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5"/>
      <c r="P73" s="15"/>
    </row>
    <row r="74" spans="1:16" ht="12.75">
      <c r="A74" s="13"/>
      <c r="B74" s="10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5"/>
      <c r="P74" s="15"/>
    </row>
    <row r="75" spans="1:16" ht="12.75">
      <c r="A75" s="13"/>
      <c r="B75" s="10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5"/>
      <c r="P75" s="15"/>
    </row>
    <row r="76" spans="1:16" ht="12.75">
      <c r="A76" s="13"/>
      <c r="B76" s="10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5"/>
      <c r="P76" s="15"/>
    </row>
    <row r="77" spans="1:16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</sheetData>
  <sheetProtection/>
  <mergeCells count="2">
    <mergeCell ref="B1:M1"/>
    <mergeCell ref="B44:O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cp:lastPrinted>2011-03-21T07:16:37Z</cp:lastPrinted>
  <dcterms:created xsi:type="dcterms:W3CDTF">2006-06-05T05:37:50Z</dcterms:created>
  <dcterms:modified xsi:type="dcterms:W3CDTF">2016-04-19T06:52:43Z</dcterms:modified>
  <cp:category/>
  <cp:version/>
  <cp:contentType/>
  <cp:contentStatus/>
</cp:coreProperties>
</file>