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<sst xmlns="http://schemas.openxmlformats.org/spreadsheetml/2006/main" count="96" uniqueCount="96">
  <si>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</si>
  <si>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</si>
  <si>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</si>
  <si>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</si>
  <si>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</si>
  <si>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</si>
  <si>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</si>
  <si>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</si>
  <si>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</si>
  <si>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</si>
  <si>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</si>
  <si>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</si>
  <si>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</si>
  <si>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</si>
  <si>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</si>
  <si>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</si>
  <si>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</si>
  <si>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</si>
  <si>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</si>
  <si>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</si>
  <si>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</si>
  <si>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</si>
  <si>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</si>
  <si>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</si>
  <si>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</si>
  <si>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</si>
  <si>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</si>
  <si>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</si>
  <si>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</si>
  <si>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</si>
  <si>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</si>
  <si>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</si>
  <si>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</si>
  <si>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</si>
  <si>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</si>
  <si>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BELEDİYELER</t>
  </si>
  <si>
    <t>SN</t>
  </si>
  <si>
    <t>İLÇE İLK KADEME BELEDİYELERİ PAYLARI</t>
  </si>
  <si>
    <t>OCAK      (TL)</t>
  </si>
  <si>
    <t>ŞUBAT   (TL)</t>
  </si>
  <si>
    <t>MART   (TL)</t>
  </si>
  <si>
    <t>NİSAN (TL)</t>
  </si>
  <si>
    <t>MAYIS 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</si>
  <si>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</si>
  <si>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</si>
  <si>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</si>
  <si>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</si>
  <si>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</si>
  <si>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</si>
  <si>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</si>
  <si>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</si>
  <si>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</si>
  <si>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</si>
  <si>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</si>
  <si>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</si>
  <si>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</si>
  <si>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</si>
  <si>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</si>
  <si>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</si>
  <si>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</si>
  <si>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</si>
  <si>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</si>
  <si>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</si>
  <si>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</si>
  <si>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</si>
  <si>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</si>
  <si>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</si>
  <si>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</si>
  <si>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</si>
  <si>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</si>
  <si>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</si>
  <si>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</si>
  <si>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</si>
  <si>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</si>
  <si>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</si>
  <si>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</si>
  <si>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</si>
  <si>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</si>
  <si>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</si>
  <si>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</si>
  <si>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</si>
  <si>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</si>
  <si>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</si>
  <si>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</si>
  <si>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</si>
  <si>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</si>
  <si>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</si>
  <si>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</si>
  <si>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</si>
  <si>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</si>
  <si>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</si>
  <si>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</si>
  <si>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</si>
  <si>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</si>
  <si>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2015 YILI KÜLTÜR BAKANLIĞI MÜZE PAYLARI (2464 SAYILI BELEDİYE GELİRLERİ KANUNU 97/a MADDESİ)</t>
  </si>
  <si>
    <t>Not:Ocak ve haziran ayları arasındaki tahsilat, toplu olarak haziran ayında gelmiştir.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</si>
</sst>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6" fillId="0" borderId="0" xfId="54" applyNumberFormat="1" applyBorder="1">
      <alignment/>
      <protection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49" fontId="4" fillId="0" borderId="16" xfId="0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9" fontId="4" fillId="0" borderId="22" xfId="0" applyNumberFormat="1" applyFont="1" applyBorder="1" applyAlignment="1">
      <alignment horizontal="center" wrapText="1"/>
    </xf>
    <xf numFmtId="4" fontId="25" fillId="0" borderId="15" xfId="53" applyNumberFormat="1" applyBorder="1">
      <alignment/>
      <protection/>
    </xf>
    <xf numFmtId="4" fontId="25" fillId="0" borderId="23" xfId="53" applyNumberFormat="1" applyBorder="1">
      <alignment/>
      <protection/>
    </xf>
    <xf numFmtId="4" fontId="25" fillId="0" borderId="24" xfId="53" applyNumberFormat="1" applyBorder="1">
      <alignment/>
      <protection/>
    </xf>
    <xf numFmtId="4" fontId="25" fillId="0" borderId="25" xfId="53" applyNumberFormat="1" applyBorder="1">
      <alignment/>
      <protection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" fontId="0" fillId="0" borderId="23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25" fillId="0" borderId="0" xfId="53" applyNumberFormat="1">
      <alignment/>
      <protection/>
    </xf>
    <xf numFmtId="4" fontId="25" fillId="0" borderId="20" xfId="53" applyNumberFormat="1" applyBorder="1">
      <alignment/>
      <protection/>
    </xf>
    <xf numFmtId="4" fontId="25" fillId="0" borderId="21" xfId="53" applyNumberFormat="1" applyBorder="1">
      <alignment/>
      <protection/>
    </xf>
    <xf numFmtId="49" fontId="4" fillId="0" borderId="27" xfId="0" applyNumberFormat="1" applyFont="1" applyBorder="1" applyAlignment="1">
      <alignment horizontal="center" wrapText="1"/>
    </xf>
    <xf numFmtId="4" fontId="0" fillId="0" borderId="25" xfId="0" applyNumberFormat="1" applyBorder="1" applyAlignment="1">
      <alignment/>
    </xf>
    <xf numFmtId="49" fontId="4" fillId="0" borderId="16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4" fontId="24" fillId="0" borderId="17" xfId="0" applyNumberFormat="1" applyFont="1" applyBorder="1" applyAlignment="1">
      <alignment/>
    </xf>
    <xf numFmtId="4" fontId="24" fillId="0" borderId="15" xfId="0" applyNumberFormat="1" applyFont="1" applyBorder="1" applyAlignment="1">
      <alignment/>
    </xf>
    <xf numFmtId="4" fontId="24" fillId="0" borderId="18" xfId="0" applyNumberFormat="1" applyFont="1" applyBorder="1" applyAlignment="1">
      <alignment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rmal 4" xfId="53"/>
    <cellStyle name="Normal_Sayfa1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at.siper\AppData\Local\Microsoft\Windows\Temporary%20Internet%20Files\Content.Outlook\QWQN2UZ8\2015-K&#220;LT&#220;R%20BAKANLI&#286;I%20M&#220;ZE%20PAYI%20DA&#286;ILIMI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-Haziran 2015"/>
      <sheetName val="Temmuz- 2015"/>
    </sheetNames>
    <sheetDataSet>
      <sheetData sheetId="0">
        <row r="12">
          <cell r="J12">
            <v>0.1320152071869146</v>
          </cell>
        </row>
        <row r="14">
          <cell r="D14">
            <v>16052</v>
          </cell>
        </row>
        <row r="15">
          <cell r="D15">
            <v>221594</v>
          </cell>
        </row>
        <row r="16">
          <cell r="D16">
            <v>188793</v>
          </cell>
        </row>
        <row r="17">
          <cell r="D17">
            <v>248071</v>
          </cell>
        </row>
        <row r="18">
          <cell r="D18">
            <v>241520</v>
          </cell>
        </row>
        <row r="19">
          <cell r="D19">
            <v>367824</v>
          </cell>
        </row>
        <row r="20">
          <cell r="D20">
            <v>419266</v>
          </cell>
        </row>
        <row r="21">
          <cell r="D21">
            <v>498120</v>
          </cell>
        </row>
        <row r="22">
          <cell r="D22">
            <v>482571</v>
          </cell>
        </row>
        <row r="23">
          <cell r="D23">
            <v>337681</v>
          </cell>
        </row>
        <row r="24">
          <cell r="D24">
            <v>272380</v>
          </cell>
        </row>
        <row r="25">
          <cell r="D25">
            <v>534970</v>
          </cell>
        </row>
        <row r="26">
          <cell r="D26">
            <v>287223</v>
          </cell>
        </row>
        <row r="27">
          <cell r="D27">
            <v>450498</v>
          </cell>
        </row>
        <row r="28">
          <cell r="D28">
            <v>748398</v>
          </cell>
        </row>
        <row r="29">
          <cell r="D29">
            <v>432230</v>
          </cell>
        </row>
        <row r="30">
          <cell r="D30">
            <v>663569</v>
          </cell>
        </row>
        <row r="31">
          <cell r="D31">
            <v>674131</v>
          </cell>
        </row>
        <row r="32">
          <cell r="D32">
            <v>269809</v>
          </cell>
        </row>
        <row r="33">
          <cell r="D33">
            <v>754623</v>
          </cell>
        </row>
        <row r="34">
          <cell r="D34">
            <v>599027</v>
          </cell>
        </row>
        <row r="35">
          <cell r="D35">
            <v>417852</v>
          </cell>
        </row>
        <row r="36">
          <cell r="D36">
            <v>303371</v>
          </cell>
        </row>
        <row r="37">
          <cell r="D37">
            <v>476806</v>
          </cell>
        </row>
        <row r="38">
          <cell r="D38">
            <v>221620</v>
          </cell>
        </row>
        <row r="39">
          <cell r="D39">
            <v>458857</v>
          </cell>
        </row>
        <row r="40">
          <cell r="D40">
            <v>161165</v>
          </cell>
        </row>
        <row r="41">
          <cell r="D41">
            <v>32823</v>
          </cell>
        </row>
        <row r="42">
          <cell r="D42">
            <v>223324</v>
          </cell>
        </row>
        <row r="43">
          <cell r="D43">
            <v>67843</v>
          </cell>
        </row>
        <row r="44">
          <cell r="D44">
            <v>686968</v>
          </cell>
        </row>
        <row r="45">
          <cell r="D45">
            <v>408986</v>
          </cell>
        </row>
        <row r="46">
          <cell r="D46">
            <v>342422</v>
          </cell>
        </row>
        <row r="47">
          <cell r="D47">
            <v>329788</v>
          </cell>
        </row>
        <row r="48">
          <cell r="D48">
            <v>513022</v>
          </cell>
        </row>
        <row r="49">
          <cell r="D49">
            <v>225670</v>
          </cell>
        </row>
        <row r="50">
          <cell r="D50">
            <v>262473</v>
          </cell>
        </row>
        <row r="51">
          <cell r="D51">
            <v>220656</v>
          </cell>
        </row>
        <row r="52">
          <cell r="D52">
            <v>315022</v>
          </cell>
        </row>
      </sheetData>
      <sheetData sheetId="1">
        <row r="14">
          <cell r="J14">
            <v>267.55064286905673</v>
          </cell>
          <cell r="K14">
            <v>639.3045577427808</v>
          </cell>
        </row>
        <row r="15">
          <cell r="J15">
            <v>3693.4722873115975</v>
          </cell>
          <cell r="K15">
            <v>8825.445687045463</v>
          </cell>
        </row>
        <row r="16">
          <cell r="J16">
            <v>3146.75358330288</v>
          </cell>
          <cell r="K16">
            <v>7519.0770850942445</v>
          </cell>
        </row>
        <row r="17">
          <cell r="J17">
            <v>4134.784171889471</v>
          </cell>
          <cell r="K17">
            <v>9879.947728869261</v>
          </cell>
        </row>
        <row r="18">
          <cell r="J18">
            <v>4025.593774341801</v>
          </cell>
          <cell r="K18">
            <v>9619.040417769525</v>
          </cell>
        </row>
        <row r="19">
          <cell r="J19">
            <v>6130.796639837275</v>
          </cell>
          <cell r="K19">
            <v>14649.362051282122</v>
          </cell>
        </row>
        <row r="20">
          <cell r="J20">
            <v>6988.218778540864</v>
          </cell>
          <cell r="K20">
            <v>16698.147564576673</v>
          </cell>
        </row>
        <row r="21">
          <cell r="J21">
            <v>8302.537143404843</v>
          </cell>
          <cell r="K21">
            <v>19838.67345519773</v>
          </cell>
        </row>
        <row r="22">
          <cell r="J22">
            <v>8043.370376274831</v>
          </cell>
          <cell r="K22">
            <v>19219.401927142506</v>
          </cell>
        </row>
        <row r="23">
          <cell r="J23">
            <v>5628.380802059927</v>
          </cell>
          <cell r="K23">
            <v>13448.853872610265</v>
          </cell>
        </row>
        <row r="24">
          <cell r="J24">
            <v>4539.960385289913</v>
          </cell>
          <cell r="K24">
            <v>10848.104624842925</v>
          </cell>
        </row>
        <row r="25">
          <cell r="J25">
            <v>8916.743546951115</v>
          </cell>
          <cell r="K25">
            <v>21306.30197206924</v>
          </cell>
        </row>
        <row r="26">
          <cell r="J26">
            <v>4787.359724444249</v>
          </cell>
          <cell r="K26">
            <v>11439.258222561346</v>
          </cell>
        </row>
        <row r="27">
          <cell r="J27">
            <v>7508.785790631967</v>
          </cell>
          <cell r="K27">
            <v>17942.027451657566</v>
          </cell>
        </row>
        <row r="28">
          <cell r="J28">
            <v>12474.107028527058</v>
          </cell>
          <cell r="K28">
            <v>29806.519586692106</v>
          </cell>
        </row>
        <row r="29">
          <cell r="J29">
            <v>7204.299424825093</v>
          </cell>
          <cell r="K29">
            <v>17214.466047418526</v>
          </cell>
        </row>
        <row r="30">
          <cell r="J30">
            <v>11060.19888724004</v>
          </cell>
          <cell r="K30">
            <v>26428.026792724853</v>
          </cell>
        </row>
        <row r="31">
          <cell r="J31">
            <v>11236.243610014957</v>
          </cell>
          <cell r="K31">
            <v>26848.680589066695</v>
          </cell>
        </row>
        <row r="32">
          <cell r="J32">
            <v>4497.107612874242</v>
          </cell>
          <cell r="K32">
            <v>10745.709158984671</v>
          </cell>
        </row>
        <row r="33">
          <cell r="J33">
            <v>12577.863741202107</v>
          </cell>
          <cell r="K33">
            <v>30054.443264236885</v>
          </cell>
        </row>
        <row r="34">
          <cell r="J34">
            <v>9984.429288931127</v>
          </cell>
          <cell r="K34">
            <v>23857.50631142442</v>
          </cell>
        </row>
        <row r="35">
          <cell r="J35">
            <v>6964.650587099495</v>
          </cell>
          <cell r="K35">
            <v>16641.832049709472</v>
          </cell>
        </row>
        <row r="36">
          <cell r="J36">
            <v>5056.510470834078</v>
          </cell>
          <cell r="K36">
            <v>12082.386181596385</v>
          </cell>
        </row>
        <row r="37">
          <cell r="J37">
            <v>7947.28082630348</v>
          </cell>
          <cell r="K37">
            <v>18989.79871412312</v>
          </cell>
        </row>
        <row r="38">
          <cell r="J38">
            <v>3693.9056486818063</v>
          </cell>
          <cell r="K38">
            <v>8826.481191562116</v>
          </cell>
        </row>
        <row r="39">
          <cell r="J39">
            <v>7648.111471154172</v>
          </cell>
          <cell r="K39">
            <v>18274.942153761473</v>
          </cell>
        </row>
        <row r="40">
          <cell r="J40">
            <v>2686.257124220753</v>
          </cell>
          <cell r="K40">
            <v>6418.734054860159</v>
          </cell>
        </row>
        <row r="41">
          <cell r="J41">
            <v>547.0853943988942</v>
          </cell>
          <cell r="K41">
            <v>1307.2447980806937</v>
          </cell>
        </row>
        <row r="42">
          <cell r="J42">
            <v>3722.3074861755063</v>
          </cell>
          <cell r="K42">
            <v>8894.346564499674</v>
          </cell>
        </row>
        <row r="43">
          <cell r="J43">
            <v>1130.7898245804522</v>
          </cell>
          <cell r="K43">
            <v>2701.989727818557</v>
          </cell>
        </row>
        <row r="44">
          <cell r="J44">
            <v>11450.207452683166</v>
          </cell>
          <cell r="K44">
            <v>27359.941030615664</v>
          </cell>
        </row>
        <row r="45">
          <cell r="J45">
            <v>6816.874359858213</v>
          </cell>
          <cell r="K45">
            <v>16288.725009530834</v>
          </cell>
        </row>
        <row r="46">
          <cell r="J46">
            <v>5707.402581143045</v>
          </cell>
          <cell r="K46">
            <v>13637.67413851224</v>
          </cell>
        </row>
        <row r="47">
          <cell r="J47">
            <v>5496.822290711468</v>
          </cell>
          <cell r="K47">
            <v>13134.49859761252</v>
          </cell>
        </row>
        <row r="48">
          <cell r="J48">
            <v>8550.919879514655</v>
          </cell>
          <cell r="K48">
            <v>20432.176851627017</v>
          </cell>
        </row>
        <row r="49">
          <cell r="J49">
            <v>3761.410015964368</v>
          </cell>
          <cell r="K49">
            <v>8987.7809335792</v>
          </cell>
        </row>
        <row r="50">
          <cell r="J50">
            <v>4374.833035495261</v>
          </cell>
          <cell r="K50">
            <v>10453.537576901377</v>
          </cell>
        </row>
        <row r="51">
          <cell r="J51">
            <v>3677.837942494056</v>
          </cell>
          <cell r="K51">
            <v>8788.08787025237</v>
          </cell>
        </row>
        <row r="52">
          <cell r="J52">
            <v>5250.70636792275</v>
          </cell>
          <cell r="K52">
            <v>12546.411686347265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7.421875" style="0" customWidth="1"/>
    <col min="2" max="2" width="17.421875" style="0" customWidth="1"/>
    <col min="4" max="4" width="9.00390625" style="0" customWidth="1"/>
    <col min="5" max="5" width="9.28125" style="0" customWidth="1"/>
    <col min="6" max="6" width="10.140625" style="0" customWidth="1"/>
    <col min="7" max="7" width="9.421875" style="0" customWidth="1"/>
    <col min="8" max="8" width="10.140625" style="0" bestFit="1" customWidth="1"/>
    <col min="9" max="9" width="9.00390625" style="0" customWidth="1"/>
    <col min="10" max="10" width="10.28125" style="0" customWidth="1"/>
    <col min="11" max="11" width="10.00390625" style="0" customWidth="1"/>
    <col min="15" max="15" width="10.00390625" style="0" customWidth="1"/>
  </cols>
  <sheetData>
    <row r="1" spans="2:14" ht="12.75">
      <c r="B1" s="43" t="s">
        <v>37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10"/>
      <c r="N1" s="10"/>
    </row>
    <row r="2" spans="2:14" ht="13.5" thickBot="1">
      <c r="B2" s="10" t="s">
        <v>94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6.25" thickBot="1">
      <c r="A3" s="3" t="s">
        <v>36</v>
      </c>
      <c r="B3" s="12" t="s">
        <v>35</v>
      </c>
      <c r="C3" s="11" t="s">
        <v>38</v>
      </c>
      <c r="D3" s="31" t="s">
        <v>39</v>
      </c>
      <c r="E3" s="23" t="s">
        <v>40</v>
      </c>
      <c r="F3" s="23" t="s">
        <v>41</v>
      </c>
      <c r="G3" s="26" t="s">
        <v>42</v>
      </c>
      <c r="H3" s="23" t="s">
        <v>43</v>
      </c>
      <c r="I3" s="23" t="s">
        <v>44</v>
      </c>
      <c r="J3" s="42" t="s">
        <v>45</v>
      </c>
      <c r="K3" s="26" t="s">
        <v>46</v>
      </c>
      <c r="L3" s="11" t="s">
        <v>47</v>
      </c>
      <c r="M3" s="40" t="s">
        <v>48</v>
      </c>
      <c r="N3" s="32" t="s">
        <v>49</v>
      </c>
      <c r="O3" s="19" t="s">
        <v>50</v>
      </c>
    </row>
    <row r="4" spans="1:15" ht="15">
      <c r="A4" s="1" t="s">
        <v>51</v>
      </c>
      <c r="B4" s="2" t="s">
        <v>33</v>
      </c>
      <c r="C4" s="18"/>
      <c r="D4" s="34"/>
      <c r="E4" s="27"/>
      <c r="F4" s="27"/>
      <c r="G4" s="29"/>
      <c r="H4" s="46">
        <f>'[1]Ocak-Haziran 2015'!D14*'[1]Ocak-Haziran 2015'!J12</f>
        <v>2119.108105764353</v>
      </c>
      <c r="I4" s="18">
        <f>SUM('[1]Temmuz- 2015'!J14:K14)</f>
        <v>906.8552006118375</v>
      </c>
      <c r="J4" s="24">
        <v>473.06</v>
      </c>
      <c r="K4" s="35">
        <v>463.28</v>
      </c>
      <c r="L4" s="18"/>
      <c r="M4" s="38"/>
      <c r="N4" s="24"/>
      <c r="O4" s="20">
        <f aca="true" t="shared" si="0" ref="O4:O42">SUM(C4:N4)</f>
        <v>3962.3033063761904</v>
      </c>
    </row>
    <row r="5" spans="1:15" ht="15">
      <c r="A5" s="3" t="s">
        <v>52</v>
      </c>
      <c r="B5" s="2" t="s">
        <v>3</v>
      </c>
      <c r="C5" s="18"/>
      <c r="D5" s="34"/>
      <c r="E5" s="27"/>
      <c r="F5" s="27"/>
      <c r="G5" s="29"/>
      <c r="H5" s="46">
        <f>'[1]Ocak-Haziran 2015'!D15*'[1]Ocak-Haziran 2015'!J12</f>
        <v>29253.777821377153</v>
      </c>
      <c r="I5" s="18">
        <f>SUM('[1]Temmuz- 2015'!J15:K15)</f>
        <v>12518.91797435706</v>
      </c>
      <c r="J5" s="24">
        <v>6530.55</v>
      </c>
      <c r="K5" s="35">
        <v>6395.43</v>
      </c>
      <c r="L5" s="18"/>
      <c r="M5" s="38"/>
      <c r="N5" s="24"/>
      <c r="O5" s="21">
        <f t="shared" si="0"/>
        <v>54698.67579573421</v>
      </c>
    </row>
    <row r="6" spans="1:15" ht="15">
      <c r="A6" s="4" t="s">
        <v>53</v>
      </c>
      <c r="B6" s="5" t="s">
        <v>5</v>
      </c>
      <c r="C6" s="18"/>
      <c r="D6" s="34"/>
      <c r="E6" s="27"/>
      <c r="F6" s="27"/>
      <c r="G6" s="29"/>
      <c r="H6" s="46">
        <f>'[1]Ocak-Haziran 2015'!D16*'[1]Ocak-Haziran 2015'!J12</f>
        <v>24923.547010439168</v>
      </c>
      <c r="I6" s="18">
        <f>SUM('[1]Temmuz- 2015'!J16:K16)</f>
        <v>10665.830668397124</v>
      </c>
      <c r="J6" s="24">
        <v>5563.88</v>
      </c>
      <c r="K6" s="35">
        <v>5448.76</v>
      </c>
      <c r="L6" s="18"/>
      <c r="M6" s="38"/>
      <c r="N6" s="24"/>
      <c r="O6" s="21">
        <f t="shared" si="0"/>
        <v>46602.01767883629</v>
      </c>
    </row>
    <row r="7" spans="1:15" ht="15">
      <c r="A7" s="3" t="s">
        <v>54</v>
      </c>
      <c r="B7" s="2" t="s">
        <v>6</v>
      </c>
      <c r="C7" s="18"/>
      <c r="D7" s="34"/>
      <c r="E7" s="27"/>
      <c r="F7" s="27"/>
      <c r="G7" s="29"/>
      <c r="H7" s="46">
        <f>'[1]Ocak-Haziran 2015'!D17*'[1]Ocak-Haziran 2015'!J12</f>
        <v>32749.14446206509</v>
      </c>
      <c r="I7" s="18">
        <f>SUM('[1]Temmuz- 2015'!J17:K17)</f>
        <v>14014.731900758732</v>
      </c>
      <c r="J7" s="24">
        <v>7310.84</v>
      </c>
      <c r="K7" s="35">
        <v>7159.58</v>
      </c>
      <c r="L7" s="18"/>
      <c r="M7" s="38"/>
      <c r="N7" s="24"/>
      <c r="O7" s="21">
        <f t="shared" si="0"/>
        <v>61234.29636282382</v>
      </c>
    </row>
    <row r="8" spans="1:15" ht="15">
      <c r="A8" s="3" t="s">
        <v>55</v>
      </c>
      <c r="B8" s="2" t="s">
        <v>7</v>
      </c>
      <c r="C8" s="18"/>
      <c r="D8" s="34"/>
      <c r="E8" s="27"/>
      <c r="F8" s="27"/>
      <c r="G8" s="29"/>
      <c r="H8" s="46">
        <f>'[1]Ocak-Haziran 2015'!D18*'[1]Ocak-Haziran 2015'!J12</f>
        <v>31884.31283978361</v>
      </c>
      <c r="I8" s="18">
        <f>SUM('[1]Temmuz- 2015'!J18:K18)</f>
        <v>13644.634192111327</v>
      </c>
      <c r="J8" s="24">
        <v>7117.78</v>
      </c>
      <c r="K8" s="35">
        <v>6970.51</v>
      </c>
      <c r="L8" s="18"/>
      <c r="M8" s="38"/>
      <c r="N8" s="24"/>
      <c r="O8" s="21">
        <f t="shared" si="0"/>
        <v>59617.23703189494</v>
      </c>
    </row>
    <row r="9" spans="1:15" ht="15">
      <c r="A9" s="3" t="s">
        <v>56</v>
      </c>
      <c r="B9" s="2" t="s">
        <v>12</v>
      </c>
      <c r="C9" s="18"/>
      <c r="D9" s="34"/>
      <c r="E9" s="27"/>
      <c r="F9" s="27"/>
      <c r="G9" s="29"/>
      <c r="H9" s="46">
        <f>'[1]Ocak-Haziran 2015'!D19*'[1]Ocak-Haziran 2015'!J12</f>
        <v>48558.36156831967</v>
      </c>
      <c r="I9" s="18">
        <f>SUM('[1]Temmuz- 2015'!J19:K19)</f>
        <v>20780.158691119395</v>
      </c>
      <c r="J9" s="24">
        <v>10840.06</v>
      </c>
      <c r="K9" s="35">
        <v>10615.77</v>
      </c>
      <c r="L9" s="18"/>
      <c r="M9" s="38"/>
      <c r="N9" s="24"/>
      <c r="O9" s="21">
        <f t="shared" si="0"/>
        <v>90794.35025943907</v>
      </c>
    </row>
    <row r="10" spans="1:15" ht="15">
      <c r="A10" s="3" t="s">
        <v>57</v>
      </c>
      <c r="B10" s="2" t="s">
        <v>13</v>
      </c>
      <c r="C10" s="18"/>
      <c r="D10" s="34"/>
      <c r="E10" s="27"/>
      <c r="F10" s="27"/>
      <c r="G10" s="29"/>
      <c r="H10" s="46">
        <f>'[1]Ocak-Haziran 2015'!D20*'[1]Ocak-Haziran 2015'!J12</f>
        <v>55349.48785642893</v>
      </c>
      <c r="I10" s="18">
        <f>SUM('[1]Temmuz- 2015'!J20:K20)</f>
        <v>23686.366343117537</v>
      </c>
      <c r="J10" s="24">
        <v>12356.09</v>
      </c>
      <c r="K10" s="35">
        <v>12100.44</v>
      </c>
      <c r="L10" s="18"/>
      <c r="M10" s="38"/>
      <c r="N10" s="24"/>
      <c r="O10" s="21">
        <f t="shared" si="0"/>
        <v>103492.38419954648</v>
      </c>
    </row>
    <row r="11" spans="1:15" ht="15">
      <c r="A11" s="3" t="s">
        <v>58</v>
      </c>
      <c r="B11" s="2" t="s">
        <v>14</v>
      </c>
      <c r="C11" s="18"/>
      <c r="D11" s="34"/>
      <c r="E11" s="27"/>
      <c r="F11" s="27"/>
      <c r="G11" s="29"/>
      <c r="H11" s="46">
        <f>'[1]Ocak-Haziran 2015'!D21*'[1]Ocak-Haziran 2015'!J12</f>
        <v>65759.41500394589</v>
      </c>
      <c r="I11" s="18">
        <f>SUM('[1]Temmuz- 2015'!J21:K21)</f>
        <v>28141.210598602574</v>
      </c>
      <c r="J11" s="24">
        <v>14679.98</v>
      </c>
      <c r="K11" s="35">
        <v>14376.25</v>
      </c>
      <c r="L11" s="18"/>
      <c r="M11" s="38"/>
      <c r="N11" s="24"/>
      <c r="O11" s="21">
        <f t="shared" si="0"/>
        <v>122956.85560254846</v>
      </c>
    </row>
    <row r="12" spans="1:15" ht="15">
      <c r="A12" s="3" t="s">
        <v>59</v>
      </c>
      <c r="B12" s="2" t="s">
        <v>17</v>
      </c>
      <c r="C12" s="18"/>
      <c r="D12" s="34"/>
      <c r="E12" s="27"/>
      <c r="F12" s="27"/>
      <c r="G12" s="29"/>
      <c r="H12" s="46">
        <f>'[1]Ocak-Haziran 2015'!D22*'[1]Ocak-Haziran 2015'!J12</f>
        <v>63706.710547396564</v>
      </c>
      <c r="I12" s="18">
        <f>SUM('[1]Temmuz- 2015'!J22:K22)</f>
        <v>27262.772303417336</v>
      </c>
      <c r="J12" s="24">
        <v>14221.74</v>
      </c>
      <c r="K12" s="35">
        <v>13927.49</v>
      </c>
      <c r="L12" s="18"/>
      <c r="M12" s="38"/>
      <c r="N12" s="24"/>
      <c r="O12" s="21">
        <f t="shared" si="0"/>
        <v>119118.71285081391</v>
      </c>
    </row>
    <row r="13" spans="1:15" ht="15">
      <c r="A13" s="3" t="s">
        <v>60</v>
      </c>
      <c r="B13" s="2" t="s">
        <v>23</v>
      </c>
      <c r="C13" s="18"/>
      <c r="D13" s="34"/>
      <c r="E13" s="27"/>
      <c r="F13" s="27"/>
      <c r="G13" s="29"/>
      <c r="H13" s="46">
        <f>'[1]Ocak-Haziran 2015'!D23*'[1]Ocak-Haziran 2015'!J12</f>
        <v>44579.02717808451</v>
      </c>
      <c r="I13" s="18">
        <f>SUM('[1]Temmuz- 2015'!J23:K23)</f>
        <v>19077.23467467019</v>
      </c>
      <c r="J13" s="24">
        <v>9951.72</v>
      </c>
      <c r="K13" s="35">
        <v>9745.82</v>
      </c>
      <c r="L13" s="18"/>
      <c r="M13" s="38"/>
      <c r="N13" s="24"/>
      <c r="O13" s="21">
        <f t="shared" si="0"/>
        <v>83353.8018527547</v>
      </c>
    </row>
    <row r="14" spans="1:15" ht="15">
      <c r="A14" s="3" t="s">
        <v>61</v>
      </c>
      <c r="B14" s="2" t="s">
        <v>32</v>
      </c>
      <c r="C14" s="18"/>
      <c r="D14" s="34"/>
      <c r="E14" s="27"/>
      <c r="F14" s="27"/>
      <c r="G14" s="29"/>
      <c r="H14" s="46">
        <f>'[1]Ocak-Haziran 2015'!D24*'[1]Ocak-Haziran 2015'!J12</f>
        <v>35958.30213357179</v>
      </c>
      <c r="I14" s="18">
        <f>SUM('[1]Temmuz- 2015'!J24:K24)</f>
        <v>15388.065010132837</v>
      </c>
      <c r="J14" s="24">
        <v>8027.25</v>
      </c>
      <c r="K14" s="35">
        <v>7861.16</v>
      </c>
      <c r="L14" s="18"/>
      <c r="M14" s="38"/>
      <c r="N14" s="24"/>
      <c r="O14" s="21">
        <f t="shared" si="0"/>
        <v>67234.77714370463</v>
      </c>
    </row>
    <row r="15" spans="1:15" ht="15">
      <c r="A15" s="3" t="s">
        <v>62</v>
      </c>
      <c r="B15" s="2" t="s">
        <v>30</v>
      </c>
      <c r="C15" s="18"/>
      <c r="D15" s="35"/>
      <c r="E15" s="27"/>
      <c r="F15" s="27"/>
      <c r="G15" s="29"/>
      <c r="H15" s="47">
        <f>'[1]Ocak-Haziran 2015'!D25*'[1]Ocak-Haziran 2015'!J12</f>
        <v>70624.1753887837</v>
      </c>
      <c r="I15" s="18">
        <f>SUM('[1]Temmuz- 2015'!J25:K25)</f>
        <v>30223.045519020354</v>
      </c>
      <c r="J15" s="24">
        <v>15765.98</v>
      </c>
      <c r="K15" s="35">
        <v>15439.78</v>
      </c>
      <c r="L15" s="18"/>
      <c r="M15" s="38"/>
      <c r="N15" s="24"/>
      <c r="O15" s="18">
        <f t="shared" si="0"/>
        <v>132052.98090780404</v>
      </c>
    </row>
    <row r="16" spans="1:15" ht="15">
      <c r="A16" s="6" t="s">
        <v>63</v>
      </c>
      <c r="B16" s="2" t="s">
        <v>31</v>
      </c>
      <c r="C16" s="18"/>
      <c r="D16" s="35"/>
      <c r="E16" s="27"/>
      <c r="F16" s="27"/>
      <c r="G16" s="29"/>
      <c r="H16" s="47">
        <f>'[1]Ocak-Haziran 2015'!D26*'[1]Ocak-Haziran 2015'!J12</f>
        <v>37917.80385384717</v>
      </c>
      <c r="I16" s="18">
        <f>SUM('[1]Temmuz- 2015'!J26:K26)</f>
        <v>16226.617947005594</v>
      </c>
      <c r="J16" s="24">
        <v>8464.68</v>
      </c>
      <c r="K16" s="35">
        <v>8289.55</v>
      </c>
      <c r="L16" s="18"/>
      <c r="M16" s="38"/>
      <c r="N16" s="24"/>
      <c r="O16" s="18">
        <f t="shared" si="0"/>
        <v>70898.65180085276</v>
      </c>
    </row>
    <row r="17" spans="1:15" ht="15">
      <c r="A17" s="3" t="s">
        <v>64</v>
      </c>
      <c r="B17" s="2" t="s">
        <v>19</v>
      </c>
      <c r="C17" s="18"/>
      <c r="D17" s="34"/>
      <c r="E17" s="27"/>
      <c r="F17" s="27"/>
      <c r="G17" s="29"/>
      <c r="H17" s="46">
        <f>'[1]Ocak-Haziran 2015'!D27*'[1]Ocak-Haziran 2015'!J12</f>
        <v>59472.58680729065</v>
      </c>
      <c r="I17" s="18">
        <f>SUM('[1]Temmuz- 2015'!J27:K27)</f>
        <v>25450.813242289532</v>
      </c>
      <c r="J17" s="24">
        <v>13276.53</v>
      </c>
      <c r="K17" s="35">
        <v>13001.83</v>
      </c>
      <c r="L17" s="18"/>
      <c r="M17" s="38"/>
      <c r="N17" s="24"/>
      <c r="O17" s="21">
        <f t="shared" si="0"/>
        <v>111201.76004958019</v>
      </c>
    </row>
    <row r="18" spans="1:15" ht="15">
      <c r="A18" s="3" t="s">
        <v>65</v>
      </c>
      <c r="B18" s="2" t="s">
        <v>20</v>
      </c>
      <c r="C18" s="18"/>
      <c r="D18" s="34"/>
      <c r="E18" s="27"/>
      <c r="F18" s="27"/>
      <c r="G18" s="29"/>
      <c r="H18" s="46">
        <f>'[1]Ocak-Haziran 2015'!D28*'[1]Ocak-Haziran 2015'!J12</f>
        <v>98799.91702827251</v>
      </c>
      <c r="I18" s="18">
        <f>SUM('[1]Temmuz- 2015'!J28:K28)</f>
        <v>42280.62661521917</v>
      </c>
      <c r="J18" s="24">
        <v>22055.87</v>
      </c>
      <c r="K18" s="35">
        <v>21599.53</v>
      </c>
      <c r="L18" s="18"/>
      <c r="M18" s="38"/>
      <c r="N18" s="24"/>
      <c r="O18" s="21">
        <f t="shared" si="0"/>
        <v>184735.9436434917</v>
      </c>
    </row>
    <row r="19" spans="1:15" ht="15">
      <c r="A19" s="3" t="s">
        <v>66</v>
      </c>
      <c r="B19" s="2" t="s">
        <v>18</v>
      </c>
      <c r="C19" s="18"/>
      <c r="D19" s="34"/>
      <c r="E19" s="27"/>
      <c r="F19" s="27"/>
      <c r="G19" s="29"/>
      <c r="H19" s="46">
        <f>'[1]Ocak-Haziran 2015'!D29*'[1]Ocak-Haziran 2015'!J12</f>
        <v>57060.933002400096</v>
      </c>
      <c r="I19" s="18">
        <f>SUM('[1]Temmuz- 2015'!J29:K29)</f>
        <v>24418.76547224362</v>
      </c>
      <c r="J19" s="24">
        <v>12738.15</v>
      </c>
      <c r="K19" s="35">
        <v>12474.6</v>
      </c>
      <c r="L19" s="18"/>
      <c r="M19" s="38"/>
      <c r="N19" s="24"/>
      <c r="O19" s="21">
        <f t="shared" si="0"/>
        <v>106692.44847464372</v>
      </c>
    </row>
    <row r="20" spans="1:15" ht="15">
      <c r="A20" s="3" t="s">
        <v>67</v>
      </c>
      <c r="B20" s="2" t="s">
        <v>22</v>
      </c>
      <c r="C20" s="18"/>
      <c r="D20" s="34"/>
      <c r="E20" s="27"/>
      <c r="F20" s="27"/>
      <c r="G20" s="29"/>
      <c r="H20" s="46">
        <f>'[1]Ocak-Haziran 2015'!D30*'[1]Ocak-Haziran 2015'!J12</f>
        <v>87601.19901781373</v>
      </c>
      <c r="I20" s="18">
        <f>SUM('[1]Temmuz- 2015'!J30:K30)</f>
        <v>37488.22567996489</v>
      </c>
      <c r="J20" s="24">
        <v>19555.89</v>
      </c>
      <c r="K20" s="35">
        <v>19151.28</v>
      </c>
      <c r="L20" s="18"/>
      <c r="M20" s="38"/>
      <c r="N20" s="24"/>
      <c r="O20" s="21">
        <f t="shared" si="0"/>
        <v>163796.5946977786</v>
      </c>
    </row>
    <row r="21" spans="1:15" ht="15">
      <c r="A21" s="7" t="s">
        <v>68</v>
      </c>
      <c r="B21" s="2" t="s">
        <v>28</v>
      </c>
      <c r="C21" s="18"/>
      <c r="D21" s="35"/>
      <c r="E21" s="27"/>
      <c r="F21" s="27"/>
      <c r="G21" s="29"/>
      <c r="H21" s="47">
        <f>'[1]Ocak-Haziran 2015'!D31*'[1]Ocak-Haziran 2015'!J12</f>
        <v>88995.54363612192</v>
      </c>
      <c r="I21" s="18">
        <f>SUM('[1]Temmuz- 2015'!J31:K31)</f>
        <v>38084.92419908165</v>
      </c>
      <c r="J21" s="24">
        <v>19867.16</v>
      </c>
      <c r="K21" s="35">
        <v>19456.11</v>
      </c>
      <c r="L21" s="18"/>
      <c r="M21" s="38"/>
      <c r="N21" s="24"/>
      <c r="O21" s="18">
        <f t="shared" si="0"/>
        <v>166403.7378352036</v>
      </c>
    </row>
    <row r="22" spans="1:15" ht="15">
      <c r="A22" s="3" t="s">
        <v>69</v>
      </c>
      <c r="B22" s="2" t="s">
        <v>4</v>
      </c>
      <c r="C22" s="18"/>
      <c r="D22" s="34"/>
      <c r="E22" s="27"/>
      <c r="F22" s="27"/>
      <c r="G22" s="29"/>
      <c r="H22" s="46">
        <f>'[1]Ocak-Haziran 2015'!D32*'[1]Ocak-Haziran 2015'!J12</f>
        <v>35618.89103589424</v>
      </c>
      <c r="I22" s="18">
        <f>SUM('[1]Temmuz- 2015'!J32:K32)</f>
        <v>15242.816771858914</v>
      </c>
      <c r="J22" s="24">
        <v>7951.48</v>
      </c>
      <c r="K22" s="35">
        <v>7786.96</v>
      </c>
      <c r="L22" s="18"/>
      <c r="M22" s="38"/>
      <c r="N22" s="24"/>
      <c r="O22" s="21">
        <f t="shared" si="0"/>
        <v>66600.14780775315</v>
      </c>
    </row>
    <row r="23" spans="1:15" ht="15">
      <c r="A23" s="3" t="s">
        <v>70</v>
      </c>
      <c r="B23" s="2" t="s">
        <v>1</v>
      </c>
      <c r="C23" s="18"/>
      <c r="D23" s="34"/>
      <c r="E23" s="27"/>
      <c r="F23" s="27"/>
      <c r="G23" s="29"/>
      <c r="H23" s="46">
        <f>'[1]Ocak-Haziran 2015'!D33*'[1]Ocak-Haziran 2015'!J12</f>
        <v>99621.71169301105</v>
      </c>
      <c r="I23" s="18">
        <f>SUM('[1]Temmuz- 2015'!J33:K33)</f>
        <v>42632.30700543899</v>
      </c>
      <c r="J23" s="24">
        <v>22239.32</v>
      </c>
      <c r="K23" s="35">
        <v>21779.19</v>
      </c>
      <c r="L23" s="18"/>
      <c r="M23" s="38"/>
      <c r="N23" s="24"/>
      <c r="O23" s="21">
        <f t="shared" si="0"/>
        <v>186272.52869845004</v>
      </c>
    </row>
    <row r="24" spans="1:15" ht="15">
      <c r="A24" s="3" t="s">
        <v>71</v>
      </c>
      <c r="B24" s="2" t="s">
        <v>2</v>
      </c>
      <c r="C24" s="18"/>
      <c r="D24" s="34"/>
      <c r="E24" s="27"/>
      <c r="F24" s="27"/>
      <c r="G24" s="29"/>
      <c r="H24" s="46">
        <f>'[1]Ocak-Haziran 2015'!D34*'[1]Ocak-Haziran 2015'!J12</f>
        <v>79080.67351555589</v>
      </c>
      <c r="I24" s="18">
        <f>SUM('[1]Temmuz- 2015'!J34:K34)</f>
        <v>33841.935600355544</v>
      </c>
      <c r="J24" s="24">
        <v>17653.79</v>
      </c>
      <c r="K24" s="35">
        <v>17288.53</v>
      </c>
      <c r="L24" s="18"/>
      <c r="M24" s="38"/>
      <c r="N24" s="24"/>
      <c r="O24" s="21">
        <f t="shared" si="0"/>
        <v>147864.92911591142</v>
      </c>
    </row>
    <row r="25" spans="1:15" ht="15">
      <c r="A25" s="3" t="s">
        <v>72</v>
      </c>
      <c r="B25" s="2" t="s">
        <v>0</v>
      </c>
      <c r="C25" s="18"/>
      <c r="D25" s="34"/>
      <c r="E25" s="27"/>
      <c r="F25" s="27"/>
      <c r="G25" s="29"/>
      <c r="H25" s="46">
        <f>'[1]Ocak-Haziran 2015'!D35*'[1]Ocak-Haziran 2015'!J12</f>
        <v>55162.81835346664</v>
      </c>
      <c r="I25" s="18">
        <f>SUM('[1]Temmuz- 2015'!J35:K35)</f>
        <v>23606.482636808967</v>
      </c>
      <c r="J25" s="24">
        <v>12314.42</v>
      </c>
      <c r="K25" s="35">
        <v>12059.63</v>
      </c>
      <c r="L25" s="18"/>
      <c r="M25" s="38"/>
      <c r="N25" s="24"/>
      <c r="O25" s="21">
        <f t="shared" si="0"/>
        <v>103143.3509902756</v>
      </c>
    </row>
    <row r="26" spans="1:15" ht="15">
      <c r="A26" s="3" t="s">
        <v>73</v>
      </c>
      <c r="B26" s="2" t="s">
        <v>16</v>
      </c>
      <c r="C26" s="18"/>
      <c r="D26" s="34"/>
      <c r="E26" s="27"/>
      <c r="F26" s="27"/>
      <c r="G26" s="29"/>
      <c r="H26" s="46">
        <f>'[1]Ocak-Haziran 2015'!D36*'[1]Ocak-Haziran 2015'!J12</f>
        <v>40049.58541950147</v>
      </c>
      <c r="I26" s="18">
        <f>SUM('[1]Temmuz- 2015'!J36:K36)</f>
        <v>17138.896652430463</v>
      </c>
      <c r="J26" s="24">
        <v>8940.58</v>
      </c>
      <c r="K26" s="35">
        <v>8755.6</v>
      </c>
      <c r="L26" s="18"/>
      <c r="M26" s="38"/>
      <c r="N26" s="24"/>
      <c r="O26" s="21">
        <f t="shared" si="0"/>
        <v>74884.66207193193</v>
      </c>
    </row>
    <row r="27" spans="1:15" ht="15">
      <c r="A27" s="3" t="s">
        <v>74</v>
      </c>
      <c r="B27" s="2" t="s">
        <v>21</v>
      </c>
      <c r="C27" s="18"/>
      <c r="D27" s="34"/>
      <c r="E27" s="27"/>
      <c r="F27" s="27"/>
      <c r="G27" s="29"/>
      <c r="H27" s="46">
        <f>'[1]Ocak-Haziran 2015'!D37*'[1]Ocak-Haziran 2015'!J12</f>
        <v>62945.642877964</v>
      </c>
      <c r="I27" s="18">
        <f>SUM('[1]Temmuz- 2015'!J37:K37)</f>
        <v>26937.079540426603</v>
      </c>
      <c r="J27" s="24">
        <v>14051.84</v>
      </c>
      <c r="K27" s="35">
        <v>13761.11</v>
      </c>
      <c r="L27" s="18"/>
      <c r="M27" s="38"/>
      <c r="N27" s="24"/>
      <c r="O27" s="21">
        <f t="shared" si="0"/>
        <v>117695.67241839059</v>
      </c>
    </row>
    <row r="28" spans="1:15" ht="15">
      <c r="A28" s="3" t="s">
        <v>75</v>
      </c>
      <c r="B28" s="2" t="s">
        <v>27</v>
      </c>
      <c r="C28" s="18"/>
      <c r="D28" s="35"/>
      <c r="E28" s="27"/>
      <c r="F28" s="27"/>
      <c r="G28" s="29"/>
      <c r="H28" s="47">
        <f>'[1]Ocak-Haziran 2015'!D38*'[1]Ocak-Haziran 2015'!J12</f>
        <v>29257.21021676401</v>
      </c>
      <c r="I28" s="18">
        <f>SUM('[1]Temmuz- 2015'!J38:K38)</f>
        <v>12520.386840243922</v>
      </c>
      <c r="J28" s="24">
        <v>6531.31</v>
      </c>
      <c r="K28" s="35">
        <v>6396.18</v>
      </c>
      <c r="L28" s="18"/>
      <c r="M28" s="38"/>
      <c r="N28" s="24"/>
      <c r="O28" s="18">
        <f t="shared" si="0"/>
        <v>54705.087057007935</v>
      </c>
    </row>
    <row r="29" spans="1:15" ht="15">
      <c r="A29" s="3" t="s">
        <v>76</v>
      </c>
      <c r="B29" s="2" t="s">
        <v>11</v>
      </c>
      <c r="C29" s="18"/>
      <c r="D29" s="34"/>
      <c r="E29" s="27"/>
      <c r="F29" s="27"/>
      <c r="G29" s="29"/>
      <c r="H29" s="46">
        <f>'[1]Ocak-Haziran 2015'!D39*'[1]Ocak-Haziran 2015'!J12</f>
        <v>60576.10192416607</v>
      </c>
      <c r="I29" s="18">
        <f>SUM('[1]Temmuz- 2015'!J39:K39)</f>
        <v>25923.053624915643</v>
      </c>
      <c r="J29" s="24">
        <v>13522.87</v>
      </c>
      <c r="K29" s="35">
        <v>13243.08</v>
      </c>
      <c r="L29" s="18"/>
      <c r="M29" s="38"/>
      <c r="N29" s="24"/>
      <c r="O29" s="21">
        <f t="shared" si="0"/>
        <v>113265.10554908171</v>
      </c>
    </row>
    <row r="30" spans="1:15" ht="15">
      <c r="A30" s="3" t="s">
        <v>77</v>
      </c>
      <c r="B30" s="2" t="s">
        <v>24</v>
      </c>
      <c r="C30" s="18"/>
      <c r="D30" s="34"/>
      <c r="E30" s="27"/>
      <c r="F30" s="27"/>
      <c r="G30" s="29"/>
      <c r="H30" s="46">
        <f>'[1]Ocak-Haziran 2015'!D40*'[1]Ocak-Haziran 2015'!J12</f>
        <v>21276.23086627909</v>
      </c>
      <c r="I30" s="18">
        <f>SUM('[1]Temmuz- 2015'!J40:K40)</f>
        <v>9104.991179080913</v>
      </c>
      <c r="J30" s="24">
        <v>4749.66</v>
      </c>
      <c r="K30" s="35">
        <v>4651.39</v>
      </c>
      <c r="L30" s="18"/>
      <c r="M30" s="38"/>
      <c r="N30" s="24"/>
      <c r="O30" s="21">
        <f t="shared" si="0"/>
        <v>39782.272045360005</v>
      </c>
    </row>
    <row r="31" spans="1:15" ht="15">
      <c r="A31" s="3" t="s">
        <v>78</v>
      </c>
      <c r="B31" s="2" t="s">
        <v>26</v>
      </c>
      <c r="C31" s="18"/>
      <c r="D31" s="34"/>
      <c r="E31" s="27"/>
      <c r="F31" s="27"/>
      <c r="G31" s="29"/>
      <c r="H31" s="46">
        <f>'[1]Ocak-Haziran 2015'!D41*'[1]Ocak-Haziran 2015'!J12</f>
        <v>4333.135145496098</v>
      </c>
      <c r="I31" s="18">
        <f>SUM('[1]Temmuz- 2015'!J41:K41)</f>
        <v>1854.3301924795878</v>
      </c>
      <c r="J31" s="24">
        <v>967.32</v>
      </c>
      <c r="K31" s="35">
        <v>947.31</v>
      </c>
      <c r="L31" s="18"/>
      <c r="M31" s="38"/>
      <c r="N31" s="24"/>
      <c r="O31" s="21">
        <f t="shared" si="0"/>
        <v>8102.095337975685</v>
      </c>
    </row>
    <row r="32" spans="1:15" ht="15">
      <c r="A32" s="3" t="s">
        <v>79</v>
      </c>
      <c r="B32" s="2" t="s">
        <v>8</v>
      </c>
      <c r="C32" s="18"/>
      <c r="D32" s="34"/>
      <c r="E32" s="27"/>
      <c r="F32" s="27"/>
      <c r="G32" s="29"/>
      <c r="H32" s="46">
        <f>'[1]Ocak-Haziran 2015'!D42*'[1]Ocak-Haziran 2015'!J12</f>
        <v>29482.164129810513</v>
      </c>
      <c r="I32" s="18">
        <f>SUM('[1]Temmuz- 2015'!J42:K42)</f>
        <v>12616.65405067518</v>
      </c>
      <c r="J32" s="24">
        <v>6581.53</v>
      </c>
      <c r="K32" s="35">
        <v>6445.36</v>
      </c>
      <c r="L32" s="18"/>
      <c r="M32" s="38"/>
      <c r="N32" s="24"/>
      <c r="O32" s="21">
        <f t="shared" si="0"/>
        <v>55125.70818048569</v>
      </c>
    </row>
    <row r="33" spans="1:15" ht="15">
      <c r="A33" s="3" t="s">
        <v>80</v>
      </c>
      <c r="B33" s="2" t="s">
        <v>10</v>
      </c>
      <c r="C33" s="18"/>
      <c r="D33" s="34"/>
      <c r="E33" s="27"/>
      <c r="F33" s="27"/>
      <c r="G33" s="29"/>
      <c r="H33" s="46">
        <f>'[1]Ocak-Haziran 2015'!D43*'[1]Ocak-Haziran 2015'!J12</f>
        <v>8956.307701181846</v>
      </c>
      <c r="I33" s="18">
        <f>SUM('[1]Temmuz- 2015'!J43:K43)</f>
        <v>3832.7795523990094</v>
      </c>
      <c r="J33" s="24">
        <v>1999.39</v>
      </c>
      <c r="K33" s="35">
        <v>1958.02</v>
      </c>
      <c r="L33" s="18"/>
      <c r="M33" s="38"/>
      <c r="N33" s="24"/>
      <c r="O33" s="21">
        <f t="shared" si="0"/>
        <v>16746.497253580856</v>
      </c>
    </row>
    <row r="34" spans="1:15" ht="15">
      <c r="A34" s="3" t="s">
        <v>81</v>
      </c>
      <c r="B34" s="2" t="s">
        <v>9</v>
      </c>
      <c r="C34" s="18"/>
      <c r="D34" s="34"/>
      <c r="E34" s="27"/>
      <c r="F34" s="27"/>
      <c r="G34" s="29"/>
      <c r="H34" s="46">
        <f>'[1]Ocak-Haziran 2015'!D44*'[1]Ocak-Haziran 2015'!J12</f>
        <v>90690.22285078034</v>
      </c>
      <c r="I34" s="18">
        <f>SUM('[1]Temmuz- 2015'!J44:K44)</f>
        <v>38810.14848329883</v>
      </c>
      <c r="J34" s="24">
        <v>20245.48</v>
      </c>
      <c r="K34" s="35">
        <v>19826.59</v>
      </c>
      <c r="L34" s="18"/>
      <c r="M34" s="38"/>
      <c r="N34" s="24"/>
      <c r="O34" s="21">
        <f t="shared" si="0"/>
        <v>169572.44133407917</v>
      </c>
    </row>
    <row r="35" spans="1:15" ht="15">
      <c r="A35" s="3" t="s">
        <v>82</v>
      </c>
      <c r="B35" s="2" t="s">
        <v>83</v>
      </c>
      <c r="C35" s="18"/>
      <c r="D35" s="34"/>
      <c r="E35" s="27"/>
      <c r="F35" s="27"/>
      <c r="G35" s="29"/>
      <c r="H35" s="46">
        <f>'[1]Ocak-Haziran 2015'!D45*'[1]Ocak-Haziran 2015'!J12</f>
        <v>53992.37152654745</v>
      </c>
      <c r="I35" s="18">
        <f>SUM('[1]Temmuz- 2015'!J45:K45)</f>
        <v>23105.59936938905</v>
      </c>
      <c r="J35" s="24">
        <v>12053.13</v>
      </c>
      <c r="K35" s="35">
        <v>11803.75</v>
      </c>
      <c r="L35" s="18"/>
      <c r="M35" s="38"/>
      <c r="N35" s="24"/>
      <c r="O35" s="21">
        <f t="shared" si="0"/>
        <v>100954.85089593651</v>
      </c>
    </row>
    <row r="36" spans="1:15" ht="15">
      <c r="A36" s="3" t="s">
        <v>84</v>
      </c>
      <c r="B36" s="2" t="s">
        <v>85</v>
      </c>
      <c r="C36" s="18"/>
      <c r="D36" s="34"/>
      <c r="E36" s="27"/>
      <c r="F36" s="27"/>
      <c r="G36" s="29"/>
      <c r="H36" s="46">
        <f>'[1]Ocak-Haziran 2015'!D46*'[1]Ocak-Haziran 2015'!J12</f>
        <v>45204.91127535767</v>
      </c>
      <c r="I36" s="18">
        <f>SUM('[1]Temmuz- 2015'!J46:K46)</f>
        <v>19345.076719655284</v>
      </c>
      <c r="J36" s="24">
        <v>10091.44</v>
      </c>
      <c r="K36" s="35">
        <v>9882.65</v>
      </c>
      <c r="L36" s="18"/>
      <c r="M36" s="38"/>
      <c r="N36" s="24"/>
      <c r="O36" s="21">
        <f t="shared" si="0"/>
        <v>84524.07799501295</v>
      </c>
    </row>
    <row r="37" spans="1:15" ht="15">
      <c r="A37" s="8" t="s">
        <v>86</v>
      </c>
      <c r="B37" s="9" t="s">
        <v>87</v>
      </c>
      <c r="C37" s="18"/>
      <c r="D37" s="34"/>
      <c r="E37" s="27"/>
      <c r="F37" s="27"/>
      <c r="G37" s="29"/>
      <c r="H37" s="46">
        <f>'[1]Ocak-Haziran 2015'!D47*'[1]Ocak-Haziran 2015'!J12</f>
        <v>43537.031147758185</v>
      </c>
      <c r="I37" s="18">
        <f>SUM('[1]Temmuz- 2015'!J47:K47)</f>
        <v>18631.32088832399</v>
      </c>
      <c r="J37" s="24">
        <v>9719.11</v>
      </c>
      <c r="K37" s="35">
        <v>9518.02</v>
      </c>
      <c r="L37" s="18"/>
      <c r="M37" s="38"/>
      <c r="N37" s="24"/>
      <c r="O37" s="21">
        <f t="shared" si="0"/>
        <v>81405.48203608218</v>
      </c>
    </row>
    <row r="38" spans="1:15" ht="15">
      <c r="A38" s="3" t="s">
        <v>88</v>
      </c>
      <c r="B38" s="2" t="s">
        <v>89</v>
      </c>
      <c r="C38" s="18"/>
      <c r="D38" s="34"/>
      <c r="E38" s="27"/>
      <c r="F38" s="27"/>
      <c r="G38" s="29"/>
      <c r="H38" s="46">
        <f>'[1]Ocak-Haziran 2015'!D48*'[1]Ocak-Haziran 2015'!J12</f>
        <v>67726.7056214453</v>
      </c>
      <c r="I38" s="18">
        <f>SUM('[1]Temmuz- 2015'!J48:K48)</f>
        <v>28983.09673114167</v>
      </c>
      <c r="J38" s="24">
        <v>15119.16</v>
      </c>
      <c r="K38" s="35">
        <v>14806.34</v>
      </c>
      <c r="L38" s="18"/>
      <c r="M38" s="38"/>
      <c r="N38" s="24"/>
      <c r="O38" s="21">
        <f t="shared" si="0"/>
        <v>126635.30235258698</v>
      </c>
    </row>
    <row r="39" spans="1:15" ht="15">
      <c r="A39" s="3" t="s">
        <v>90</v>
      </c>
      <c r="B39" s="2" t="s">
        <v>15</v>
      </c>
      <c r="C39" s="18"/>
      <c r="D39" s="34"/>
      <c r="E39" s="27"/>
      <c r="F39" s="27"/>
      <c r="G39" s="29"/>
      <c r="H39" s="46">
        <f>'[1]Ocak-Haziran 2015'!D49*'[1]Ocak-Haziran 2015'!J12</f>
        <v>29791.871805871015</v>
      </c>
      <c r="I39" s="18">
        <f>SUM('[1]Temmuz- 2015'!J49:K49)</f>
        <v>12749.190949543568</v>
      </c>
      <c r="J39" s="24">
        <v>6650.67</v>
      </c>
      <c r="K39" s="35">
        <v>6513.07</v>
      </c>
      <c r="L39" s="18"/>
      <c r="M39" s="38"/>
      <c r="N39" s="24"/>
      <c r="O39" s="21">
        <f t="shared" si="0"/>
        <v>55704.80275541458</v>
      </c>
    </row>
    <row r="40" spans="1:15" ht="15">
      <c r="A40" s="3" t="s">
        <v>91</v>
      </c>
      <c r="B40" s="2" t="s">
        <v>34</v>
      </c>
      <c r="C40" s="18"/>
      <c r="D40" s="34"/>
      <c r="E40" s="27"/>
      <c r="F40" s="27"/>
      <c r="G40" s="29"/>
      <c r="H40" s="46">
        <f>'[1]Ocak-Haziran 2015'!D50*'[1]Ocak-Haziran 2015'!J12</f>
        <v>34650.42747597103</v>
      </c>
      <c r="I40" s="18">
        <f>SUM('[1]Temmuz- 2015'!J50:K50)</f>
        <v>14828.370612396639</v>
      </c>
      <c r="J40" s="24">
        <v>7735.28</v>
      </c>
      <c r="K40" s="35">
        <v>7575.24</v>
      </c>
      <c r="L40" s="18"/>
      <c r="M40" s="38"/>
      <c r="N40" s="24"/>
      <c r="O40" s="21">
        <f t="shared" si="0"/>
        <v>64789.31808836767</v>
      </c>
    </row>
    <row r="41" spans="1:15" ht="15">
      <c r="A41" s="3" t="s">
        <v>92</v>
      </c>
      <c r="B41" s="2" t="s">
        <v>29</v>
      </c>
      <c r="C41" s="18"/>
      <c r="D41" s="34"/>
      <c r="E41" s="27"/>
      <c r="F41" s="27"/>
      <c r="G41" s="29"/>
      <c r="H41" s="46">
        <f>'[1]Ocak-Haziran 2015'!D51*'[1]Ocak-Haziran 2015'!J12</f>
        <v>29129.947557035826</v>
      </c>
      <c r="I41" s="18">
        <f>SUM('[1]Temmuz- 2015'!J51:K51)</f>
        <v>12465.925812746425</v>
      </c>
      <c r="J41" s="24">
        <v>6502.9</v>
      </c>
      <c r="K41" s="35">
        <v>6368.36</v>
      </c>
      <c r="L41" s="18"/>
      <c r="M41" s="38"/>
      <c r="N41" s="24"/>
      <c r="O41" s="21">
        <f t="shared" si="0"/>
        <v>54467.133369782256</v>
      </c>
    </row>
    <row r="42" spans="1:15" ht="15.75" thickBot="1">
      <c r="A42" s="3" t="s">
        <v>93</v>
      </c>
      <c r="B42" s="2" t="s">
        <v>25</v>
      </c>
      <c r="C42" s="33"/>
      <c r="D42" s="36"/>
      <c r="E42" s="28"/>
      <c r="F42" s="28"/>
      <c r="G42" s="30"/>
      <c r="H42" s="48">
        <f>'[1]Ocak-Haziran 2015'!D52*'[1]Ocak-Haziran 2015'!J12</f>
        <v>41587.69459843621</v>
      </c>
      <c r="I42" s="33">
        <f>SUM('[1]Temmuz- 2015'!J52:K52)</f>
        <v>17797.118054270017</v>
      </c>
      <c r="J42" s="25">
        <v>9283.94</v>
      </c>
      <c r="K42" s="41">
        <v>9091.86</v>
      </c>
      <c r="L42" s="33"/>
      <c r="M42" s="39"/>
      <c r="N42" s="25"/>
      <c r="O42" s="22">
        <f t="shared" si="0"/>
        <v>77760.61265270623</v>
      </c>
    </row>
    <row r="43" spans="1:15" ht="15">
      <c r="A43" s="13"/>
      <c r="B43" s="10"/>
      <c r="C43" s="14"/>
      <c r="D43" s="14"/>
      <c r="E43" s="14"/>
      <c r="F43" s="37"/>
      <c r="G43" s="15"/>
      <c r="H43" s="14"/>
      <c r="I43" s="14"/>
      <c r="J43" s="14"/>
      <c r="K43" s="14"/>
      <c r="L43" s="14"/>
      <c r="M43" s="14"/>
      <c r="N43" s="15"/>
      <c r="O43" s="15"/>
    </row>
    <row r="44" spans="1:15" ht="12.75">
      <c r="A44" s="13"/>
      <c r="B44" s="44" t="s">
        <v>95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15"/>
    </row>
    <row r="45" spans="1:15" ht="12.75">
      <c r="A45" s="13"/>
      <c r="B45" s="10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4"/>
      <c r="N45" s="15"/>
      <c r="O45" s="15"/>
    </row>
    <row r="46" spans="1:15" ht="12.75">
      <c r="A46" s="13"/>
      <c r="B46" s="10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5"/>
      <c r="O46" s="15"/>
    </row>
    <row r="47" spans="1:15" ht="12.75">
      <c r="A47" s="13"/>
      <c r="B47" s="10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4"/>
      <c r="N47" s="15"/>
      <c r="O47" s="15"/>
    </row>
    <row r="48" spans="1:15" ht="12.75">
      <c r="A48" s="13"/>
      <c r="B48" s="10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4"/>
      <c r="N48" s="15"/>
      <c r="O48" s="15"/>
    </row>
    <row r="49" spans="1:15" ht="12.75">
      <c r="A49" s="13"/>
      <c r="B49" s="10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5"/>
      <c r="O49" s="15"/>
    </row>
    <row r="50" spans="1:15" ht="12.75">
      <c r="A50" s="13"/>
      <c r="B50" s="10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5"/>
      <c r="O50" s="15"/>
    </row>
    <row r="51" spans="1:15" ht="12.75">
      <c r="A51" s="13"/>
      <c r="B51" s="10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5"/>
      <c r="O51" s="15"/>
    </row>
    <row r="52" spans="1:15" ht="12.75">
      <c r="A52" s="13"/>
      <c r="B52" s="10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5"/>
      <c r="O52" s="15"/>
    </row>
    <row r="53" spans="1:15" ht="12.75">
      <c r="A53" s="13"/>
      <c r="B53" s="10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5"/>
      <c r="O53" s="15"/>
    </row>
    <row r="54" spans="1:15" ht="12.75">
      <c r="A54" s="13"/>
      <c r="B54" s="10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5"/>
      <c r="O54" s="15"/>
    </row>
    <row r="55" spans="1:15" ht="12.75">
      <c r="A55" s="13"/>
      <c r="B55" s="10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5"/>
      <c r="O55" s="15"/>
    </row>
    <row r="56" spans="1:15" ht="12.75">
      <c r="A56" s="13"/>
      <c r="B56" s="10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5"/>
      <c r="O56" s="15"/>
    </row>
    <row r="57" spans="1:15" ht="12.75">
      <c r="A57" s="13"/>
      <c r="B57" s="10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5"/>
      <c r="O57" s="15"/>
    </row>
    <row r="58" spans="1:15" ht="12.75">
      <c r="A58" s="13"/>
      <c r="B58" s="10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5"/>
      <c r="O58" s="15"/>
    </row>
    <row r="59" spans="1:15" ht="12.75">
      <c r="A59" s="13"/>
      <c r="B59" s="10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5"/>
      <c r="O59" s="15"/>
    </row>
    <row r="60" spans="1:15" ht="12.75">
      <c r="A60" s="13"/>
      <c r="B60" s="10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5"/>
      <c r="O60" s="15"/>
    </row>
    <row r="61" spans="1:15" ht="12.75">
      <c r="A61" s="13"/>
      <c r="B61" s="10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5"/>
      <c r="O61" s="15"/>
    </row>
    <row r="62" spans="1:15" ht="12.75">
      <c r="A62" s="13"/>
      <c r="B62" s="10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5"/>
    </row>
    <row r="63" spans="1:15" ht="12.75">
      <c r="A63" s="13"/>
      <c r="B63" s="10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5"/>
    </row>
    <row r="64" spans="1:15" ht="12.75">
      <c r="A64" s="13"/>
      <c r="B64" s="10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5"/>
      <c r="O64" s="15"/>
    </row>
    <row r="65" spans="1:15" ht="12.75">
      <c r="A65" s="13"/>
      <c r="B65" s="10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5"/>
      <c r="O65" s="15"/>
    </row>
    <row r="66" spans="1:15" ht="12.75">
      <c r="A66" s="13"/>
      <c r="B66" s="10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5"/>
      <c r="O66" s="15"/>
    </row>
    <row r="67" spans="1:15" ht="12.75">
      <c r="A67" s="13"/>
      <c r="B67" s="10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5"/>
      <c r="O67" s="15"/>
    </row>
    <row r="68" spans="1:15" ht="12.75">
      <c r="A68" s="13"/>
      <c r="B68" s="10"/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5"/>
      <c r="O68" s="15"/>
    </row>
    <row r="69" spans="1:15" ht="12.75">
      <c r="A69" s="13"/>
      <c r="B69" s="10"/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5"/>
      <c r="O69" s="15"/>
    </row>
    <row r="70" spans="1:15" ht="12.75">
      <c r="A70" s="13"/>
      <c r="B70" s="10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5"/>
      <c r="O70" s="15"/>
    </row>
    <row r="71" spans="1:15" ht="12.75">
      <c r="A71" s="13"/>
      <c r="B71" s="10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5"/>
      <c r="O71" s="15"/>
    </row>
    <row r="72" spans="1:15" ht="12.75">
      <c r="A72" s="13"/>
      <c r="B72" s="10"/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5"/>
      <c r="O72" s="15"/>
    </row>
    <row r="73" spans="1:15" ht="12.75">
      <c r="A73" s="16"/>
      <c r="B73" s="10"/>
      <c r="C73" s="14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5"/>
      <c r="O73" s="15"/>
    </row>
    <row r="74" spans="1:15" ht="12.75">
      <c r="A74" s="13"/>
      <c r="B74" s="10"/>
      <c r="C74" s="14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5"/>
      <c r="O74" s="15"/>
    </row>
    <row r="75" spans="1:15" ht="12.75">
      <c r="A75" s="13"/>
      <c r="B75" s="10"/>
      <c r="C75" s="14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5"/>
      <c r="O75" s="15"/>
    </row>
    <row r="76" spans="1:15" ht="12.75">
      <c r="A76" s="13"/>
      <c r="B76" s="10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5"/>
      <c r="O76" s="15"/>
    </row>
    <row r="77" spans="1:15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</sheetData>
  <sheetProtection/>
  <mergeCells count="2">
    <mergeCell ref="B1:L1"/>
    <mergeCell ref="B44:N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cp:lastPrinted>2011-03-21T07:16:37Z</cp:lastPrinted>
  <dcterms:created xsi:type="dcterms:W3CDTF">2006-06-05T05:37:50Z</dcterms:created>
  <dcterms:modified xsi:type="dcterms:W3CDTF">2015-11-04T07:49:56Z</dcterms:modified>
  <cp:category/>
  <cp:version/>
  <cp:contentType/>
  <cp:contentStatus/>
</cp:coreProperties>
</file>